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ylo\Downloads\"/>
    </mc:Choice>
  </mc:AlternateContent>
  <xr:revisionPtr revIDLastSave="0" documentId="8_{8131A6BF-5D60-4AEC-9017-979CDD53F3FA}" xr6:coauthVersionLast="47" xr6:coauthVersionMax="47" xr10:uidLastSave="{00000000-0000-0000-0000-000000000000}"/>
  <bookViews>
    <workbookView xWindow="-120" yWindow="-120" windowWidth="24240" windowHeight="13140" firstSheet="4" activeTab="4" xr2:uid="{00000000-000D-0000-FFFF-FFFF00000000}"/>
  </bookViews>
  <sheets>
    <sheet name="Client Information" sheetId="2" state="hidden" r:id="rId1"/>
    <sheet name="Client Assessment" sheetId="3" state="hidden" r:id="rId2"/>
    <sheet name="Physical and Motor Assessment" sheetId="4" state="hidden" r:id="rId3"/>
    <sheet name="7-Day Food Recall (2)" sheetId="5" state="hidden" r:id="rId4"/>
    <sheet name="7-Day Food Recall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4" i="5" l="1"/>
  <c r="J94" i="5"/>
  <c r="I94" i="5"/>
  <c r="H94" i="5"/>
  <c r="G94" i="5"/>
  <c r="F94" i="5"/>
  <c r="E94" i="5"/>
  <c r="D94" i="5"/>
  <c r="C94" i="5"/>
  <c r="B94" i="5"/>
  <c r="Q84" i="5"/>
  <c r="P84" i="5"/>
  <c r="O84" i="5"/>
  <c r="N84" i="5"/>
  <c r="M84" i="5"/>
  <c r="L84" i="5"/>
  <c r="K84" i="5"/>
  <c r="J84" i="5"/>
  <c r="I84" i="5"/>
  <c r="H84" i="5"/>
  <c r="Q74" i="5"/>
  <c r="P74" i="5"/>
  <c r="O74" i="5"/>
  <c r="N74" i="5"/>
  <c r="M74" i="5"/>
  <c r="L74" i="5"/>
  <c r="K74" i="5"/>
  <c r="J74" i="5"/>
  <c r="I74" i="5"/>
  <c r="H74" i="5"/>
  <c r="Q62" i="5"/>
  <c r="P62" i="5"/>
  <c r="O62" i="5"/>
  <c r="N62" i="5"/>
  <c r="M62" i="5"/>
  <c r="L62" i="5"/>
  <c r="K62" i="5"/>
  <c r="J62" i="5"/>
  <c r="I62" i="5"/>
  <c r="H62" i="5"/>
  <c r="Q50" i="5"/>
  <c r="P50" i="5"/>
  <c r="O50" i="5"/>
  <c r="N50" i="5"/>
  <c r="M50" i="5"/>
  <c r="L50" i="5"/>
  <c r="K50" i="5"/>
  <c r="J50" i="5"/>
  <c r="I50" i="5"/>
  <c r="H50" i="5"/>
  <c r="Q37" i="5"/>
  <c r="P37" i="5"/>
  <c r="O37" i="5"/>
  <c r="N37" i="5"/>
  <c r="M37" i="5"/>
  <c r="L37" i="5"/>
  <c r="K37" i="5"/>
  <c r="J37" i="5"/>
  <c r="I37" i="5"/>
  <c r="H37" i="5"/>
  <c r="Q25" i="5"/>
  <c r="P25" i="5"/>
  <c r="O25" i="5"/>
  <c r="N25" i="5"/>
  <c r="M25" i="5"/>
  <c r="L25" i="5"/>
  <c r="K25" i="5"/>
  <c r="J25" i="5"/>
  <c r="I25" i="5"/>
  <c r="H25" i="5"/>
  <c r="Q10" i="5"/>
  <c r="P10" i="5"/>
  <c r="O10" i="5"/>
  <c r="N10" i="5"/>
  <c r="M10" i="5"/>
  <c r="L10" i="5"/>
  <c r="K10" i="5"/>
  <c r="J10" i="5"/>
  <c r="I10" i="5"/>
  <c r="H10" i="5"/>
  <c r="K94" i="1" l="1"/>
  <c r="J94" i="1"/>
  <c r="I94" i="1"/>
  <c r="F94" i="1"/>
  <c r="E94" i="1"/>
  <c r="D94" i="1"/>
  <c r="C94" i="1"/>
  <c r="B94" i="1"/>
  <c r="H37" i="1"/>
  <c r="H10" i="1"/>
  <c r="Q84" i="1"/>
  <c r="P84" i="1"/>
  <c r="O84" i="1"/>
  <c r="N84" i="1"/>
  <c r="M84" i="1"/>
  <c r="L84" i="1"/>
  <c r="Q74" i="1"/>
  <c r="P74" i="1"/>
  <c r="O74" i="1"/>
  <c r="N74" i="1"/>
  <c r="M74" i="1"/>
  <c r="L74" i="1"/>
  <c r="Q62" i="1"/>
  <c r="P62" i="1"/>
  <c r="O62" i="1"/>
  <c r="N62" i="1"/>
  <c r="M62" i="1"/>
  <c r="L62" i="1"/>
  <c r="Q50" i="1"/>
  <c r="P50" i="1"/>
  <c r="O50" i="1"/>
  <c r="N50" i="1"/>
  <c r="M50" i="1"/>
  <c r="L50" i="1"/>
  <c r="Q37" i="1"/>
  <c r="P37" i="1"/>
  <c r="O37" i="1"/>
  <c r="N37" i="1"/>
  <c r="M37" i="1"/>
  <c r="L37" i="1"/>
  <c r="Q25" i="1"/>
  <c r="P25" i="1"/>
  <c r="O25" i="1"/>
  <c r="N25" i="1"/>
  <c r="M25" i="1"/>
  <c r="L25" i="1"/>
  <c r="Q10" i="1"/>
  <c r="P10" i="1"/>
  <c r="O10" i="1"/>
  <c r="N10" i="1"/>
  <c r="M10" i="1"/>
  <c r="L10" i="1"/>
  <c r="H50" i="1" l="1"/>
  <c r="I50" i="1"/>
  <c r="J50" i="1"/>
  <c r="K50" i="1"/>
  <c r="I37" i="1"/>
  <c r="J37" i="1"/>
  <c r="I25" i="1"/>
  <c r="J25" i="1"/>
  <c r="K25" i="1"/>
  <c r="H25" i="1"/>
  <c r="H84" i="1"/>
  <c r="I84" i="1"/>
  <c r="J84" i="1"/>
  <c r="K84" i="1"/>
  <c r="H74" i="1"/>
  <c r="I74" i="1"/>
  <c r="K74" i="1"/>
  <c r="H62" i="1"/>
  <c r="I62" i="1"/>
  <c r="J62" i="1"/>
  <c r="K62" i="1"/>
  <c r="K37" i="1"/>
  <c r="J74" i="1" l="1"/>
  <c r="K10" i="1"/>
  <c r="H94" i="1" s="1"/>
  <c r="J10" i="1"/>
  <c r="G94" i="1" s="1"/>
  <c r="I10" i="1"/>
</calcChain>
</file>

<file path=xl/sharedStrings.xml><?xml version="1.0" encoding="utf-8"?>
<sst xmlns="http://schemas.openxmlformats.org/spreadsheetml/2006/main" count="669" uniqueCount="187">
  <si>
    <t>Time</t>
  </si>
  <si>
    <t>Food Item</t>
  </si>
  <si>
    <t>Amount</t>
  </si>
  <si>
    <t>kcal</t>
  </si>
  <si>
    <t>Protein (g)</t>
  </si>
  <si>
    <t>CHO (g)</t>
  </si>
  <si>
    <t>Lipid (g)</t>
  </si>
  <si>
    <t>Day 1</t>
  </si>
  <si>
    <t>Day 2</t>
  </si>
  <si>
    <t>Day 3</t>
  </si>
  <si>
    <t>Day 4</t>
  </si>
  <si>
    <t>Day 5</t>
  </si>
  <si>
    <t>Day 6</t>
  </si>
  <si>
    <t>Day 7</t>
  </si>
  <si>
    <t>1 tbsp.</t>
  </si>
  <si>
    <t>TOTAL:</t>
  </si>
  <si>
    <t>TOTAL</t>
  </si>
  <si>
    <t xml:space="preserve">AVG: </t>
  </si>
  <si>
    <t>Coffee</t>
  </si>
  <si>
    <t>1 cup</t>
  </si>
  <si>
    <t>Creamer</t>
  </si>
  <si>
    <t>Loaded Tea</t>
  </si>
  <si>
    <t>French Fries</t>
  </si>
  <si>
    <t>Coke Zero</t>
  </si>
  <si>
    <t>12 oz.</t>
  </si>
  <si>
    <t>Boiled Egg</t>
  </si>
  <si>
    <t>16 oz.</t>
  </si>
  <si>
    <t>10 oz.</t>
  </si>
  <si>
    <t>Soft Taco/Beef</t>
  </si>
  <si>
    <t xml:space="preserve"> Tortilla Chips</t>
  </si>
  <si>
    <t>Salsa</t>
  </si>
  <si>
    <t>Coke</t>
  </si>
  <si>
    <t>Sugar Cookie</t>
  </si>
  <si>
    <t>Dr. Pepper</t>
  </si>
  <si>
    <t>Water</t>
  </si>
  <si>
    <t>Diet Dr. Pepper</t>
  </si>
  <si>
    <t>Peanut Butter</t>
  </si>
  <si>
    <t>1 tbsp</t>
  </si>
  <si>
    <t>Chicken Fingers</t>
  </si>
  <si>
    <t>Potato Wedges</t>
  </si>
  <si>
    <t>Hamburger</t>
  </si>
  <si>
    <t>Klondike Bar</t>
  </si>
  <si>
    <t>Bacon</t>
  </si>
  <si>
    <t>20 oz.</t>
  </si>
  <si>
    <t>Crisp Rice Chocolate Bar</t>
  </si>
  <si>
    <t xml:space="preserve">Hamburger </t>
  </si>
  <si>
    <t>Hamburger Patty</t>
  </si>
  <si>
    <t>Ruffles Chips</t>
  </si>
  <si>
    <t>10 chips</t>
  </si>
  <si>
    <t xml:space="preserve">Chicken Biscuit </t>
  </si>
  <si>
    <t xml:space="preserve">Coke </t>
  </si>
  <si>
    <t>1 can</t>
  </si>
  <si>
    <t xml:space="preserve">Monster Ultra </t>
  </si>
  <si>
    <t>12 Chips</t>
  </si>
  <si>
    <t>Link Sausage</t>
  </si>
  <si>
    <t>BBQ Pulled Pork Sandwich</t>
  </si>
  <si>
    <t>3 oz.</t>
  </si>
  <si>
    <t>Green Beans</t>
  </si>
  <si>
    <t xml:space="preserve">10 oz. </t>
  </si>
  <si>
    <t>Protein Shake</t>
  </si>
  <si>
    <t>24 oz.</t>
  </si>
  <si>
    <t>Chicken Sandwich</t>
  </si>
  <si>
    <t xml:space="preserve">12 oz. </t>
  </si>
  <si>
    <t xml:space="preserve">16 oz. </t>
  </si>
  <si>
    <t xml:space="preserve">Chicken Spinach Wrap </t>
  </si>
  <si>
    <t>Day3</t>
  </si>
  <si>
    <t>Client Information</t>
  </si>
  <si>
    <t xml:space="preserve">Humidity: </t>
  </si>
  <si>
    <t>RHR</t>
  </si>
  <si>
    <t>RBP</t>
  </si>
  <si>
    <t>Physical &amp; Motor Skill Assessment</t>
  </si>
  <si>
    <t xml:space="preserve">Girth Measurements: </t>
  </si>
  <si>
    <t>Waist:</t>
  </si>
  <si>
    <t>Hip:</t>
  </si>
  <si>
    <t>BIA:</t>
  </si>
  <si>
    <t>Flexibility:</t>
  </si>
  <si>
    <t>Sit and Reach</t>
  </si>
  <si>
    <t>Test 1:</t>
  </si>
  <si>
    <t xml:space="preserve">Test 2: </t>
  </si>
  <si>
    <t>Test 3:</t>
  </si>
  <si>
    <t>Strength:</t>
  </si>
  <si>
    <t>Hand-Grip</t>
  </si>
  <si>
    <t xml:space="preserve">RH: </t>
  </si>
  <si>
    <t>LH:</t>
  </si>
  <si>
    <t xml:space="preserve">LA: </t>
  </si>
  <si>
    <t xml:space="preserve">LL: </t>
  </si>
  <si>
    <t xml:space="preserve">RA: </t>
  </si>
  <si>
    <t xml:space="preserve">RL: </t>
  </si>
  <si>
    <t xml:space="preserve">Neck: </t>
  </si>
  <si>
    <t>BMI</t>
  </si>
  <si>
    <t>Body Fat</t>
  </si>
  <si>
    <t>Set 3</t>
  </si>
  <si>
    <t>Set 1</t>
  </si>
  <si>
    <t>Set 2</t>
  </si>
  <si>
    <t>Lbs.</t>
  </si>
  <si>
    <t>Reps.</t>
  </si>
  <si>
    <t>Chest (Bench Press)</t>
  </si>
  <si>
    <t>Back (Lat. Pulldown)</t>
  </si>
  <si>
    <t xml:space="preserve">Back (Extension)  </t>
  </si>
  <si>
    <t>Shoulders (Press)</t>
  </si>
  <si>
    <t>Biceps (Standing Curl)</t>
  </si>
  <si>
    <t>Triceps (Pressdown)</t>
  </si>
  <si>
    <t>Upper Body</t>
  </si>
  <si>
    <t xml:space="preserve">Abs &amp; Core (Reverse Ab Curl) </t>
  </si>
  <si>
    <t>Lower Body</t>
  </si>
  <si>
    <t>Squats</t>
  </si>
  <si>
    <t>Seated Press</t>
  </si>
  <si>
    <t>Leg Extension</t>
  </si>
  <si>
    <t>Hamstring Extension</t>
  </si>
  <si>
    <t>Abduction</t>
  </si>
  <si>
    <t>Adduction</t>
  </si>
  <si>
    <t>Seated Leg Curls</t>
  </si>
  <si>
    <t>No Weight</t>
  </si>
  <si>
    <t>Knee Lifts</t>
  </si>
  <si>
    <t>Back Raise</t>
  </si>
  <si>
    <t xml:space="preserve">Time:  </t>
  </si>
  <si>
    <t xml:space="preserve">Voided:  </t>
  </si>
  <si>
    <t>Yes</t>
  </si>
  <si>
    <t xml:space="preserve">Fasted:  </t>
  </si>
  <si>
    <t xml:space="preserve">Hydrated:  </t>
  </si>
  <si>
    <t xml:space="preserve">Temperature:  </t>
  </si>
  <si>
    <t xml:space="preserve">Room Temperature:  </t>
  </si>
  <si>
    <t xml:space="preserve">Resting Measure </t>
  </si>
  <si>
    <t>47 bpm.</t>
  </si>
  <si>
    <t>120/86</t>
  </si>
  <si>
    <t>Client Assessment/Resting Measures/Forms</t>
  </si>
  <si>
    <t>Goals:</t>
  </si>
  <si>
    <t>Diet:</t>
  </si>
  <si>
    <t>Picky Eater. Needs Diet</t>
  </si>
  <si>
    <t xml:space="preserve">Needs: </t>
  </si>
  <si>
    <t>To be here for kid.</t>
  </si>
  <si>
    <t>Look and feel good</t>
  </si>
  <si>
    <t xml:space="preserve">Name:  </t>
  </si>
  <si>
    <t>Ashley Knight Howard</t>
  </si>
  <si>
    <t xml:space="preserve">Address:  </t>
  </si>
  <si>
    <t>PO Box 327 Livingston, AL. 35470</t>
  </si>
  <si>
    <t xml:space="preserve">Phone Number:  </t>
  </si>
  <si>
    <t xml:space="preserve">DOB:  </t>
  </si>
  <si>
    <t xml:space="preserve">Age: </t>
  </si>
  <si>
    <t xml:space="preserve">Gender:  </t>
  </si>
  <si>
    <t>Female</t>
  </si>
  <si>
    <t xml:space="preserve">Height:  </t>
  </si>
  <si>
    <t>67 in.</t>
  </si>
  <si>
    <t xml:space="preserve">Weight:  </t>
  </si>
  <si>
    <t>81.9 kg.</t>
  </si>
  <si>
    <t xml:space="preserve">Race:  </t>
  </si>
  <si>
    <t>Caucasian</t>
  </si>
  <si>
    <t>Divorced</t>
  </si>
  <si>
    <t xml:space="preserve">Work Enviroment: </t>
  </si>
  <si>
    <t>Great</t>
  </si>
  <si>
    <t>Children:</t>
  </si>
  <si>
    <t>Relationship:</t>
  </si>
  <si>
    <t>1 child (2yr. old)</t>
  </si>
  <si>
    <t>Where</t>
  </si>
  <si>
    <t>Hunger</t>
  </si>
  <si>
    <t>Fullness</t>
  </si>
  <si>
    <t xml:space="preserve"> Biscuit</t>
  </si>
  <si>
    <t>Eggs</t>
  </si>
  <si>
    <t>Home</t>
  </si>
  <si>
    <t>Work</t>
  </si>
  <si>
    <t>Mexican Restaurant</t>
  </si>
  <si>
    <t>Aunt's House</t>
  </si>
  <si>
    <t>Market Place</t>
  </si>
  <si>
    <t xml:space="preserve">Malone's </t>
  </si>
  <si>
    <t>Brass Monkey Take-Out</t>
  </si>
  <si>
    <t>Subway</t>
  </si>
  <si>
    <t>Jack's</t>
  </si>
  <si>
    <t>Malone's</t>
  </si>
  <si>
    <t>Burger King</t>
  </si>
  <si>
    <t>Sonic</t>
  </si>
  <si>
    <t>Ca (mg)</t>
  </si>
  <si>
    <t>Fe (mg)</t>
  </si>
  <si>
    <t>B1 (mg)</t>
  </si>
  <si>
    <t>B2 (mg)</t>
  </si>
  <si>
    <t>Fiber (g)</t>
  </si>
  <si>
    <t>Cholesterol (mg)</t>
  </si>
  <si>
    <t>1/2 gal.</t>
  </si>
  <si>
    <t>4 oz.</t>
  </si>
  <si>
    <t>2 tbsp.</t>
  </si>
  <si>
    <t xml:space="preserve">French Fries </t>
  </si>
  <si>
    <t>Recommended Daily Value</t>
  </si>
  <si>
    <t>kcal:</t>
  </si>
  <si>
    <t>CHO (g):</t>
  </si>
  <si>
    <t>Fiber (g):</t>
  </si>
  <si>
    <t>Protein (g):</t>
  </si>
  <si>
    <t>Lipids (g):</t>
  </si>
  <si>
    <t xml:space="preserve">Average Daily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</si>
</sst>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8" fontId="0" fillId="0" borderId="1" xfId="0" applyNumberFormat="1" applyBorder="1" applyAlignment="1">
      <alignment horizontal="center"/>
    </xf>
    <xf numFmtId="18" fontId="0" fillId="0" borderId="2" xfId="0" applyNumberFormat="1" applyBorder="1" applyAlignment="1">
      <alignment horizontal="center"/>
    </xf>
    <xf numFmtId="18" fontId="0" fillId="0" borderId="1" xfId="0" applyNumberFormat="1" applyBorder="1" applyAlignment="1">
      <alignment horizontal="center" vertical="center"/>
    </xf>
    <xf numFmtId="18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4" xfId="0" applyBorder="1" applyAlignment="1">
      <alignment horizontal="center"/>
    </xf>
    <xf numFmtId="164" fontId="0" fillId="0" borderId="1" xfId="2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Recommended Daily Value</a:t>
            </a:r>
          </a:p>
        </c:rich>
      </c:tx>
      <c:layout>
        <c:manualLayout>
          <c:xMode val="edge"/>
          <c:yMode val="edge"/>
          <c:x val="0.2789582239720034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K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'7-Day Food Recall (2)'!$A$97:$A$104</c:f>
              <c:strCache>
                <c:ptCount val="8"/>
                <c:pt idx="0">
                  <c:v>kcal:</c:v>
                </c:pt>
                <c:pt idx="1">
                  <c:v>CHO (g):</c:v>
                </c:pt>
                <c:pt idx="2">
                  <c:v>Lipids (g):</c:v>
                </c:pt>
                <c:pt idx="3">
                  <c:v>Protein (g):</c:v>
                </c:pt>
                <c:pt idx="4">
                  <c:v>Fiber (g):</c:v>
                </c:pt>
                <c:pt idx="5">
                  <c:v>Cholesterol (mg)</c:v>
                </c:pt>
                <c:pt idx="6">
                  <c:v>Ca (mg)</c:v>
                </c:pt>
                <c:pt idx="7">
                  <c:v>Fe (mg)</c:v>
                </c:pt>
              </c:strCache>
            </c:strRef>
          </c:cat>
          <c:val>
            <c:numRef>
              <c:f>'7-Day Food Recall (2)'!$B$97:$B$104</c:f>
              <c:numCache>
                <c:formatCode>General</c:formatCode>
                <c:ptCount val="8"/>
                <c:pt idx="0">
                  <c:v>2000</c:v>
                </c:pt>
                <c:pt idx="1">
                  <c:v>300</c:v>
                </c:pt>
                <c:pt idx="2">
                  <c:v>65</c:v>
                </c:pt>
                <c:pt idx="3">
                  <c:v>66</c:v>
                </c:pt>
                <c:pt idx="4">
                  <c:v>25</c:v>
                </c:pt>
                <c:pt idx="5">
                  <c:v>300</c:v>
                </c:pt>
                <c:pt idx="6" formatCode="#,##0">
                  <c:v>1000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5-4AF2-B397-E94E18393AE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34243520"/>
        <c:axId val="434247128"/>
      </c:barChart>
      <c:catAx>
        <c:axId val="43424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434247128"/>
        <c:crosses val="autoZero"/>
        <c:auto val="1"/>
        <c:lblAlgn val="ctr"/>
        <c:lblOffset val="100"/>
        <c:noMultiLvlLbl val="0"/>
      </c:catAx>
      <c:valAx>
        <c:axId val="43424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43424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Average Daily Value from 7-Day Food Recall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K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'7-Day Food Recall (2)'!$A$114:$A$121</c:f>
              <c:strCache>
                <c:ptCount val="8"/>
                <c:pt idx="0">
                  <c:v>kcal:</c:v>
                </c:pt>
                <c:pt idx="1">
                  <c:v>CHO (g):</c:v>
                </c:pt>
                <c:pt idx="2">
                  <c:v>Lipids (g):</c:v>
                </c:pt>
                <c:pt idx="3">
                  <c:v>Protein (g):</c:v>
                </c:pt>
                <c:pt idx="4">
                  <c:v>Fiber (g):</c:v>
                </c:pt>
                <c:pt idx="5">
                  <c:v>Cholesterol (mg)</c:v>
                </c:pt>
                <c:pt idx="6">
                  <c:v>Ca (mg)</c:v>
                </c:pt>
                <c:pt idx="7">
                  <c:v>Fe (mg)</c:v>
                </c:pt>
              </c:strCache>
            </c:strRef>
          </c:cat>
          <c:val>
            <c:numRef>
              <c:f>'7-Day Food Recall (2)'!$B$114:$B$121</c:f>
              <c:numCache>
                <c:formatCode>General</c:formatCode>
                <c:ptCount val="8"/>
                <c:pt idx="0">
                  <c:v>1409.2</c:v>
                </c:pt>
                <c:pt idx="1">
                  <c:v>143.80000000000001</c:v>
                </c:pt>
                <c:pt idx="2">
                  <c:v>69.099999999999994</c:v>
                </c:pt>
                <c:pt idx="3">
                  <c:v>63.9</c:v>
                </c:pt>
                <c:pt idx="4">
                  <c:v>8.1</c:v>
                </c:pt>
                <c:pt idx="5">
                  <c:v>280.7</c:v>
                </c:pt>
                <c:pt idx="6" formatCode="#,##0">
                  <c:v>121.5</c:v>
                </c:pt>
                <c:pt idx="7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1-42E7-A47A-DDA0B333A2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26760568"/>
        <c:axId val="626756960"/>
      </c:barChart>
      <c:catAx>
        <c:axId val="62676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626756960"/>
        <c:crosses val="autoZero"/>
        <c:auto val="1"/>
        <c:lblAlgn val="ctr"/>
        <c:lblOffset val="100"/>
        <c:noMultiLvlLbl val="0"/>
      </c:catAx>
      <c:valAx>
        <c:axId val="62675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626760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Comparison</a:t>
            </a:r>
            <a:r>
              <a:rPr lang="en-US" baseline="0">
                <a:solidFill>
                  <a:sysClr val="windowText" lastClr="000000"/>
                </a:solidFill>
              </a:rPr>
              <a:t> 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'7-Day Food Recall (2)'!$A$129:$A$136</c:f>
              <c:strCache>
                <c:ptCount val="8"/>
                <c:pt idx="0">
                  <c:v>kcal:</c:v>
                </c:pt>
                <c:pt idx="1">
                  <c:v>CHO (g):</c:v>
                </c:pt>
                <c:pt idx="2">
                  <c:v>Lipids (g):</c:v>
                </c:pt>
                <c:pt idx="3">
                  <c:v>Protein (g):</c:v>
                </c:pt>
                <c:pt idx="4">
                  <c:v>Fiber (g):</c:v>
                </c:pt>
                <c:pt idx="5">
                  <c:v>Cholesterol (mg)</c:v>
                </c:pt>
                <c:pt idx="6">
                  <c:v>Ca (mg)</c:v>
                </c:pt>
                <c:pt idx="7">
                  <c:v>Fe (mg)</c:v>
                </c:pt>
              </c:strCache>
            </c:strRef>
          </c:cat>
          <c:val>
            <c:numRef>
              <c:f>'7-Day Food Recall (2)'!$B$129:$B$136</c:f>
              <c:numCache>
                <c:formatCode>General</c:formatCode>
                <c:ptCount val="8"/>
                <c:pt idx="0">
                  <c:v>2000</c:v>
                </c:pt>
                <c:pt idx="1">
                  <c:v>300</c:v>
                </c:pt>
                <c:pt idx="2">
                  <c:v>65</c:v>
                </c:pt>
                <c:pt idx="3">
                  <c:v>66</c:v>
                </c:pt>
                <c:pt idx="4">
                  <c:v>25</c:v>
                </c:pt>
                <c:pt idx="5">
                  <c:v>300</c:v>
                </c:pt>
                <c:pt idx="6" formatCode="#,##0">
                  <c:v>1000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E-443B-ACB3-962B53E42979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'7-Day Food Recall (2)'!$A$129:$A$136</c:f>
              <c:strCache>
                <c:ptCount val="8"/>
                <c:pt idx="0">
                  <c:v>kcal:</c:v>
                </c:pt>
                <c:pt idx="1">
                  <c:v>CHO (g):</c:v>
                </c:pt>
                <c:pt idx="2">
                  <c:v>Lipids (g):</c:v>
                </c:pt>
                <c:pt idx="3">
                  <c:v>Protein (g):</c:v>
                </c:pt>
                <c:pt idx="4">
                  <c:v>Fiber (g):</c:v>
                </c:pt>
                <c:pt idx="5">
                  <c:v>Cholesterol (mg)</c:v>
                </c:pt>
                <c:pt idx="6">
                  <c:v>Ca (mg)</c:v>
                </c:pt>
                <c:pt idx="7">
                  <c:v>Fe (mg)</c:v>
                </c:pt>
              </c:strCache>
            </c:strRef>
          </c:cat>
          <c:val>
            <c:numRef>
              <c:f>'7-Day Food Recall (2)'!$C$129:$C$136</c:f>
              <c:numCache>
                <c:formatCode>General</c:formatCode>
                <c:ptCount val="8"/>
                <c:pt idx="0">
                  <c:v>1409.2</c:v>
                </c:pt>
                <c:pt idx="1">
                  <c:v>143.80000000000001</c:v>
                </c:pt>
                <c:pt idx="2">
                  <c:v>69.099999999999994</c:v>
                </c:pt>
                <c:pt idx="3">
                  <c:v>63.9</c:v>
                </c:pt>
                <c:pt idx="4">
                  <c:v>8.1</c:v>
                </c:pt>
                <c:pt idx="5">
                  <c:v>280.7</c:v>
                </c:pt>
                <c:pt idx="6" formatCode="#,##0">
                  <c:v>121.5</c:v>
                </c:pt>
                <c:pt idx="7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FE-443B-ACB3-962B53E42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068560"/>
        <c:axId val="629065936"/>
      </c:barChart>
      <c:catAx>
        <c:axId val="62906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629065936"/>
        <c:crosses val="autoZero"/>
        <c:auto val="1"/>
        <c:lblAlgn val="ctr"/>
        <c:lblOffset val="100"/>
        <c:noMultiLvlLbl val="0"/>
      </c:catAx>
      <c:valAx>
        <c:axId val="62906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K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629068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Recommended Daily Value</a:t>
            </a:r>
          </a:p>
        </c:rich>
      </c:tx>
      <c:layout>
        <c:manualLayout>
          <c:xMode val="edge"/>
          <c:yMode val="edge"/>
          <c:x val="0.2789582239720034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K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'7-Day Food Recall'!$A$97:$A$104</c:f>
              <c:strCache>
                <c:ptCount val="8"/>
                <c:pt idx="0">
                  <c:v>kcal:</c:v>
                </c:pt>
                <c:pt idx="1">
                  <c:v>CHO (g):</c:v>
                </c:pt>
                <c:pt idx="2">
                  <c:v>Lipids (g):</c:v>
                </c:pt>
                <c:pt idx="3">
                  <c:v>Protein (g):</c:v>
                </c:pt>
                <c:pt idx="4">
                  <c:v>Fiber (g):</c:v>
                </c:pt>
                <c:pt idx="5">
                  <c:v>Cholesterol (mg)</c:v>
                </c:pt>
                <c:pt idx="6">
                  <c:v>Ca (mg)</c:v>
                </c:pt>
                <c:pt idx="7">
                  <c:v>Fe (mg)</c:v>
                </c:pt>
              </c:strCache>
            </c:strRef>
          </c:cat>
          <c:val>
            <c:numRef>
              <c:f>'7-Day Food Recall'!$B$97:$B$104</c:f>
              <c:numCache>
                <c:formatCode>General</c:formatCode>
                <c:ptCount val="8"/>
                <c:pt idx="0">
                  <c:v>2000</c:v>
                </c:pt>
                <c:pt idx="1">
                  <c:v>300</c:v>
                </c:pt>
                <c:pt idx="2">
                  <c:v>65</c:v>
                </c:pt>
                <c:pt idx="3">
                  <c:v>66</c:v>
                </c:pt>
                <c:pt idx="4">
                  <c:v>25</c:v>
                </c:pt>
                <c:pt idx="5">
                  <c:v>300</c:v>
                </c:pt>
                <c:pt idx="6" formatCode="#,##0">
                  <c:v>1000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1-4C4F-A894-22EC76483E6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34243520"/>
        <c:axId val="434247128"/>
      </c:barChart>
      <c:catAx>
        <c:axId val="43424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434247128"/>
        <c:crosses val="autoZero"/>
        <c:auto val="1"/>
        <c:lblAlgn val="ctr"/>
        <c:lblOffset val="100"/>
        <c:noMultiLvlLbl val="0"/>
      </c:catAx>
      <c:valAx>
        <c:axId val="43424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43424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Average Daily Value from 7-Day Food Recall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K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'7-Day Food Recall'!$A$114:$A$121</c:f>
              <c:strCache>
                <c:ptCount val="8"/>
                <c:pt idx="0">
                  <c:v>kcal:</c:v>
                </c:pt>
                <c:pt idx="1">
                  <c:v>CHO (g):</c:v>
                </c:pt>
                <c:pt idx="2">
                  <c:v>Lipids (g):</c:v>
                </c:pt>
                <c:pt idx="3">
                  <c:v>Protein (g):</c:v>
                </c:pt>
                <c:pt idx="4">
                  <c:v>Fiber (g):</c:v>
                </c:pt>
                <c:pt idx="5">
                  <c:v>Cholesterol (mg)</c:v>
                </c:pt>
                <c:pt idx="6">
                  <c:v>Ca (mg)</c:v>
                </c:pt>
                <c:pt idx="7">
                  <c:v>Fe (mg)</c:v>
                </c:pt>
              </c:strCache>
            </c:strRef>
          </c:cat>
          <c:val>
            <c:numRef>
              <c:f>'7-Day Food Recall'!$B$114:$B$121</c:f>
              <c:numCache>
                <c:formatCode>General</c:formatCode>
                <c:ptCount val="8"/>
                <c:pt idx="0">
                  <c:v>1409.2</c:v>
                </c:pt>
                <c:pt idx="1">
                  <c:v>143.80000000000001</c:v>
                </c:pt>
                <c:pt idx="2">
                  <c:v>69.099999999999994</c:v>
                </c:pt>
                <c:pt idx="3">
                  <c:v>63.9</c:v>
                </c:pt>
                <c:pt idx="4">
                  <c:v>8.1</c:v>
                </c:pt>
                <c:pt idx="5">
                  <c:v>280.7</c:v>
                </c:pt>
                <c:pt idx="6" formatCode="#,##0">
                  <c:v>121.5</c:v>
                </c:pt>
                <c:pt idx="7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2-475A-9843-25612323BE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26760568"/>
        <c:axId val="626756960"/>
      </c:barChart>
      <c:catAx>
        <c:axId val="62676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626756960"/>
        <c:crosses val="autoZero"/>
        <c:auto val="1"/>
        <c:lblAlgn val="ctr"/>
        <c:lblOffset val="100"/>
        <c:noMultiLvlLbl val="0"/>
      </c:catAx>
      <c:valAx>
        <c:axId val="62675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626760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Comparison</a:t>
            </a:r>
            <a:r>
              <a:rPr lang="en-US" baseline="0">
                <a:solidFill>
                  <a:sysClr val="windowText" lastClr="000000"/>
                </a:solidFill>
              </a:rPr>
              <a:t> 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'7-Day Food Recall'!$A$129:$A$136</c:f>
              <c:strCache>
                <c:ptCount val="8"/>
                <c:pt idx="0">
                  <c:v>kcal:</c:v>
                </c:pt>
                <c:pt idx="1">
                  <c:v>CHO (g):</c:v>
                </c:pt>
                <c:pt idx="2">
                  <c:v>Lipids (g):</c:v>
                </c:pt>
                <c:pt idx="3">
                  <c:v>Protein (g):</c:v>
                </c:pt>
                <c:pt idx="4">
                  <c:v>Fiber (g):</c:v>
                </c:pt>
                <c:pt idx="5">
                  <c:v>Cholesterol (mg)</c:v>
                </c:pt>
                <c:pt idx="6">
                  <c:v>Ca (mg)</c:v>
                </c:pt>
                <c:pt idx="7">
                  <c:v>Fe (mg)</c:v>
                </c:pt>
              </c:strCache>
            </c:strRef>
          </c:cat>
          <c:val>
            <c:numRef>
              <c:f>'7-Day Food Recall'!$B$129:$B$136</c:f>
              <c:numCache>
                <c:formatCode>General</c:formatCode>
                <c:ptCount val="8"/>
                <c:pt idx="0">
                  <c:v>2000</c:v>
                </c:pt>
                <c:pt idx="1">
                  <c:v>300</c:v>
                </c:pt>
                <c:pt idx="2">
                  <c:v>65</c:v>
                </c:pt>
                <c:pt idx="3">
                  <c:v>66</c:v>
                </c:pt>
                <c:pt idx="4">
                  <c:v>25</c:v>
                </c:pt>
                <c:pt idx="5">
                  <c:v>300</c:v>
                </c:pt>
                <c:pt idx="6" formatCode="#,##0">
                  <c:v>1000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E-4FA2-A5BA-B4717C9EC69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'7-Day Food Recall'!$A$129:$A$136</c:f>
              <c:strCache>
                <c:ptCount val="8"/>
                <c:pt idx="0">
                  <c:v>kcal:</c:v>
                </c:pt>
                <c:pt idx="1">
                  <c:v>CHO (g):</c:v>
                </c:pt>
                <c:pt idx="2">
                  <c:v>Lipids (g):</c:v>
                </c:pt>
                <c:pt idx="3">
                  <c:v>Protein (g):</c:v>
                </c:pt>
                <c:pt idx="4">
                  <c:v>Fiber (g):</c:v>
                </c:pt>
                <c:pt idx="5">
                  <c:v>Cholesterol (mg)</c:v>
                </c:pt>
                <c:pt idx="6">
                  <c:v>Ca (mg)</c:v>
                </c:pt>
                <c:pt idx="7">
                  <c:v>Fe (mg)</c:v>
                </c:pt>
              </c:strCache>
            </c:strRef>
          </c:cat>
          <c:val>
            <c:numRef>
              <c:f>'7-Day Food Recall'!$C$129:$C$136</c:f>
              <c:numCache>
                <c:formatCode>General</c:formatCode>
                <c:ptCount val="8"/>
                <c:pt idx="0">
                  <c:v>1409.2</c:v>
                </c:pt>
                <c:pt idx="1">
                  <c:v>143.80000000000001</c:v>
                </c:pt>
                <c:pt idx="2">
                  <c:v>69.099999999999994</c:v>
                </c:pt>
                <c:pt idx="3">
                  <c:v>63.9</c:v>
                </c:pt>
                <c:pt idx="4">
                  <c:v>8.1</c:v>
                </c:pt>
                <c:pt idx="5">
                  <c:v>280.7</c:v>
                </c:pt>
                <c:pt idx="6" formatCode="#,##0">
                  <c:v>121.5</c:v>
                </c:pt>
                <c:pt idx="7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E-4FA2-A5BA-B4717C9EC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068560"/>
        <c:axId val="629065936"/>
      </c:barChart>
      <c:catAx>
        <c:axId val="62906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629065936"/>
        <c:crosses val="autoZero"/>
        <c:auto val="1"/>
        <c:lblAlgn val="ctr"/>
        <c:lblOffset val="100"/>
        <c:noMultiLvlLbl val="0"/>
      </c:catAx>
      <c:valAx>
        <c:axId val="62906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K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629068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7621</xdr:colOff>
      <xdr:row>12</xdr:row>
      <xdr:rowOff>1</xdr:rowOff>
    </xdr:from>
    <xdr:to>
      <xdr:col>7</xdr:col>
      <xdr:colOff>22861</xdr:colOff>
      <xdr:row>48</xdr:row>
      <xdr:rowOff>14929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1" y="2202181"/>
          <a:ext cx="4960620" cy="65986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175260</xdr:rowOff>
    </xdr:from>
    <xdr:to>
      <xdr:col>7</xdr:col>
      <xdr:colOff>15240</xdr:colOff>
      <xdr:row>83</xdr:row>
      <xdr:rowOff>175260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61120"/>
          <a:ext cx="4960620" cy="6400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7</xdr:col>
      <xdr:colOff>0</xdr:colOff>
      <xdr:row>120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552420"/>
          <a:ext cx="4945380" cy="6400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94</xdr:row>
      <xdr:rowOff>176213</xdr:rowOff>
    </xdr:from>
    <xdr:to>
      <xdr:col>6</xdr:col>
      <xdr:colOff>19050</xdr:colOff>
      <xdr:row>110</xdr:row>
      <xdr:rowOff>4763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247650</xdr:colOff>
      <xdr:row>110</xdr:row>
      <xdr:rowOff>119063</xdr:rowOff>
    </xdr:from>
    <xdr:to>
      <xdr:col>6</xdr:col>
      <xdr:colOff>9525</xdr:colOff>
      <xdr:row>125</xdr:row>
      <xdr:rowOff>128588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238125</xdr:colOff>
      <xdr:row>126</xdr:row>
      <xdr:rowOff>52388</xdr:rowOff>
    </xdr:from>
    <xdr:to>
      <xdr:col>6</xdr:col>
      <xdr:colOff>0</xdr:colOff>
      <xdr:row>141</xdr:row>
      <xdr:rowOff>80963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94</xdr:row>
      <xdr:rowOff>176213</xdr:rowOff>
    </xdr:from>
    <xdr:to>
      <xdr:col>6</xdr:col>
      <xdr:colOff>19050</xdr:colOff>
      <xdr:row>110</xdr:row>
      <xdr:rowOff>4763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247650</xdr:colOff>
      <xdr:row>110</xdr:row>
      <xdr:rowOff>119063</xdr:rowOff>
    </xdr:from>
    <xdr:to>
      <xdr:col>6</xdr:col>
      <xdr:colOff>9525</xdr:colOff>
      <xdr:row>125</xdr:row>
      <xdr:rowOff>128588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238125</xdr:colOff>
      <xdr:row>126</xdr:row>
      <xdr:rowOff>52388</xdr:rowOff>
    </xdr:from>
    <xdr:to>
      <xdr:col>6</xdr:col>
      <xdr:colOff>0</xdr:colOff>
      <xdr:row>141</xdr:row>
      <xdr:rowOff>80963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>
      <selection activeCell="E1" sqref="E1:I1"/>
    </sheetView>
  </sheetViews>
  <sheetFormatPr defaultRowHeight="15" x14ac:dyDescent="0.25"/>
  <cols>
    <col min="1" max="1" width="16.7109375" customWidth="1"/>
    <col min="2" max="2" width="11" bestFit="1" customWidth="1"/>
    <col min="3" max="3" width="16.7109375" customWidth="1"/>
  </cols>
  <sheetData>
    <row r="1" spans="1:6" ht="15.75" thickBot="1" x14ac:dyDescent="0.3">
      <c r="A1" s="27" t="s">
        <v>66</v>
      </c>
      <c r="B1" s="28"/>
      <c r="C1" s="29"/>
      <c r="D1" s="19"/>
      <c r="E1" s="19"/>
      <c r="F1" s="19"/>
    </row>
    <row r="2" spans="1:6" x14ac:dyDescent="0.25">
      <c r="A2" s="10" t="s">
        <v>132</v>
      </c>
      <c r="B2" s="30" t="s">
        <v>133</v>
      </c>
      <c r="C2" s="30"/>
    </row>
    <row r="3" spans="1:6" x14ac:dyDescent="0.25">
      <c r="A3" s="3" t="s">
        <v>134</v>
      </c>
      <c r="B3" s="26" t="s">
        <v>135</v>
      </c>
      <c r="C3" s="26"/>
    </row>
    <row r="4" spans="1:6" x14ac:dyDescent="0.25">
      <c r="A4" s="3" t="s">
        <v>136</v>
      </c>
      <c r="B4" s="26">
        <v>2054998064</v>
      </c>
      <c r="C4" s="26"/>
    </row>
    <row r="5" spans="1:6" x14ac:dyDescent="0.25">
      <c r="A5" s="3" t="s">
        <v>137</v>
      </c>
      <c r="B5" s="31">
        <v>30071</v>
      </c>
      <c r="C5" s="31"/>
    </row>
    <row r="6" spans="1:6" x14ac:dyDescent="0.25">
      <c r="A6" s="3" t="s">
        <v>138</v>
      </c>
      <c r="B6" s="26">
        <v>38</v>
      </c>
      <c r="C6" s="26"/>
    </row>
    <row r="7" spans="1:6" x14ac:dyDescent="0.25">
      <c r="A7" s="3" t="s">
        <v>139</v>
      </c>
      <c r="B7" s="26" t="s">
        <v>140</v>
      </c>
      <c r="C7" s="26"/>
    </row>
    <row r="8" spans="1:6" x14ac:dyDescent="0.25">
      <c r="A8" s="3" t="s">
        <v>141</v>
      </c>
      <c r="B8" s="26" t="s">
        <v>142</v>
      </c>
      <c r="C8" s="26"/>
    </row>
    <row r="9" spans="1:6" x14ac:dyDescent="0.25">
      <c r="A9" s="3" t="s">
        <v>143</v>
      </c>
      <c r="B9" s="26" t="s">
        <v>144</v>
      </c>
      <c r="C9" s="26"/>
    </row>
    <row r="10" spans="1:6" x14ac:dyDescent="0.25">
      <c r="A10" s="3" t="s">
        <v>145</v>
      </c>
      <c r="B10" s="26" t="s">
        <v>146</v>
      </c>
      <c r="C10" s="26"/>
    </row>
    <row r="11" spans="1:6" x14ac:dyDescent="0.25">
      <c r="A11" s="3" t="s">
        <v>151</v>
      </c>
      <c r="B11" s="26" t="s">
        <v>147</v>
      </c>
      <c r="C11" s="26"/>
    </row>
    <row r="12" spans="1:6" x14ac:dyDescent="0.25">
      <c r="A12" s="3" t="s">
        <v>150</v>
      </c>
      <c r="B12" s="26" t="s">
        <v>152</v>
      </c>
      <c r="C12" s="26"/>
    </row>
    <row r="13" spans="1:6" x14ac:dyDescent="0.25">
      <c r="A13" s="3" t="s">
        <v>148</v>
      </c>
      <c r="B13" s="26" t="s">
        <v>149</v>
      </c>
      <c r="C13" s="26"/>
    </row>
    <row r="14" spans="1:6" x14ac:dyDescent="0.25">
      <c r="A14" s="3" t="s">
        <v>127</v>
      </c>
      <c r="B14" s="26" t="s">
        <v>128</v>
      </c>
      <c r="C14" s="26"/>
    </row>
    <row r="15" spans="1:6" x14ac:dyDescent="0.25">
      <c r="A15" s="3" t="s">
        <v>126</v>
      </c>
      <c r="B15" s="26" t="s">
        <v>131</v>
      </c>
      <c r="C15" s="26"/>
    </row>
    <row r="16" spans="1:6" x14ac:dyDescent="0.25">
      <c r="A16" s="3" t="s">
        <v>129</v>
      </c>
      <c r="B16" s="26" t="s">
        <v>130</v>
      </c>
      <c r="C16" s="26"/>
    </row>
  </sheetData>
  <mergeCells count="16">
    <mergeCell ref="B14:C14"/>
    <mergeCell ref="B15:C15"/>
    <mergeCell ref="B16:C1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1:C11"/>
    <mergeCell ref="B12:C12"/>
    <mergeCell ref="B13:C13"/>
    <mergeCell ref="B10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topLeftCell="A55" zoomScaleNormal="100" workbookViewId="0">
      <selection activeCell="I31" sqref="I31"/>
    </sheetView>
  </sheetViews>
  <sheetFormatPr defaultRowHeight="15" x14ac:dyDescent="0.25"/>
  <cols>
    <col min="1" max="1" width="18.7109375" customWidth="1"/>
  </cols>
  <sheetData>
    <row r="1" spans="1:6" ht="15.75" thickBot="1" x14ac:dyDescent="0.3">
      <c r="A1" s="27" t="s">
        <v>125</v>
      </c>
      <c r="B1" s="32"/>
      <c r="C1" s="32"/>
      <c r="D1" s="32"/>
      <c r="E1" s="32"/>
      <c r="F1" s="33"/>
    </row>
    <row r="2" spans="1:6" x14ac:dyDescent="0.25">
      <c r="A2" s="10" t="s">
        <v>115</v>
      </c>
      <c r="B2" s="5">
        <v>0.65625</v>
      </c>
    </row>
    <row r="3" spans="1:6" x14ac:dyDescent="0.25">
      <c r="A3" s="3" t="s">
        <v>116</v>
      </c>
      <c r="B3" s="3" t="s">
        <v>117</v>
      </c>
    </row>
    <row r="4" spans="1:6" x14ac:dyDescent="0.25">
      <c r="A4" s="3" t="s">
        <v>118</v>
      </c>
      <c r="B4" s="3" t="s">
        <v>117</v>
      </c>
    </row>
    <row r="5" spans="1:6" x14ac:dyDescent="0.25">
      <c r="A5" s="3" t="s">
        <v>119</v>
      </c>
      <c r="B5" s="3" t="s">
        <v>117</v>
      </c>
    </row>
    <row r="6" spans="1:6" x14ac:dyDescent="0.25">
      <c r="A6" s="3" t="s">
        <v>120</v>
      </c>
      <c r="B6" s="3">
        <v>79</v>
      </c>
    </row>
    <row r="7" spans="1:6" x14ac:dyDescent="0.25">
      <c r="A7" s="3" t="s">
        <v>121</v>
      </c>
      <c r="B7" s="3">
        <v>75.900000000000006</v>
      </c>
    </row>
    <row r="8" spans="1:6" x14ac:dyDescent="0.25">
      <c r="A8" s="3" t="s">
        <v>67</v>
      </c>
      <c r="B8" s="3">
        <v>63</v>
      </c>
    </row>
    <row r="9" spans="1:6" x14ac:dyDescent="0.25">
      <c r="A9" s="18" t="s">
        <v>122</v>
      </c>
      <c r="B9" s="1"/>
    </row>
    <row r="10" spans="1:6" x14ac:dyDescent="0.25">
      <c r="A10" s="3" t="s">
        <v>68</v>
      </c>
      <c r="B10" s="3" t="s">
        <v>123</v>
      </c>
    </row>
    <row r="11" spans="1:6" x14ac:dyDescent="0.25">
      <c r="A11" s="3" t="s">
        <v>69</v>
      </c>
      <c r="B11" s="3" t="s">
        <v>124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topLeftCell="A16" workbookViewId="0">
      <selection activeCell="H50" sqref="H50"/>
    </sheetView>
  </sheetViews>
  <sheetFormatPr defaultRowHeight="15" x14ac:dyDescent="0.25"/>
  <cols>
    <col min="2" max="2" width="15.7109375" customWidth="1"/>
    <col min="3" max="4" width="9.7109375" customWidth="1"/>
  </cols>
  <sheetData>
    <row r="1" spans="1:9" ht="15.75" thickBot="1" x14ac:dyDescent="0.3">
      <c r="A1" s="27" t="s">
        <v>70</v>
      </c>
      <c r="B1" s="28"/>
      <c r="C1" s="28"/>
      <c r="D1" s="28"/>
      <c r="E1" s="28"/>
      <c r="F1" s="28"/>
      <c r="G1" s="28"/>
      <c r="H1" s="28"/>
      <c r="I1" s="29"/>
    </row>
    <row r="2" spans="1:9" x14ac:dyDescent="0.25">
      <c r="A2" s="40" t="s">
        <v>71</v>
      </c>
      <c r="B2" s="41"/>
      <c r="C2" s="10" t="s">
        <v>84</v>
      </c>
      <c r="D2" s="10">
        <v>13</v>
      </c>
      <c r="E2" s="15"/>
      <c r="F2" s="15"/>
      <c r="G2" s="15"/>
      <c r="H2" s="15"/>
      <c r="I2" s="15"/>
    </row>
    <row r="3" spans="1:9" x14ac:dyDescent="0.25">
      <c r="A3" s="15"/>
      <c r="B3" s="15"/>
      <c r="C3" s="3" t="s">
        <v>85</v>
      </c>
      <c r="D3" s="3">
        <v>19</v>
      </c>
      <c r="E3" s="15"/>
      <c r="F3" s="15"/>
      <c r="G3" s="15"/>
      <c r="H3" s="15"/>
      <c r="I3" s="15"/>
    </row>
    <row r="4" spans="1:9" x14ac:dyDescent="0.25">
      <c r="A4" s="15"/>
      <c r="B4" s="15"/>
      <c r="C4" s="3" t="s">
        <v>86</v>
      </c>
      <c r="D4" s="3">
        <v>12.5</v>
      </c>
      <c r="E4" s="15"/>
      <c r="F4" s="15"/>
      <c r="G4" s="15"/>
      <c r="H4" s="15"/>
      <c r="I4" s="15"/>
    </row>
    <row r="5" spans="1:9" x14ac:dyDescent="0.25">
      <c r="A5" s="15"/>
      <c r="B5" s="15"/>
      <c r="C5" s="3" t="s">
        <v>87</v>
      </c>
      <c r="D5" s="3">
        <v>19.5</v>
      </c>
      <c r="E5" s="15"/>
      <c r="F5" s="15"/>
      <c r="G5" s="15"/>
      <c r="H5" s="15"/>
      <c r="I5" s="15"/>
    </row>
    <row r="6" spans="1:9" x14ac:dyDescent="0.25">
      <c r="A6" s="15"/>
      <c r="B6" s="15"/>
      <c r="C6" s="3" t="s">
        <v>88</v>
      </c>
      <c r="D6" s="3">
        <v>13.5</v>
      </c>
      <c r="E6" s="15"/>
      <c r="F6" s="15"/>
      <c r="G6" s="15"/>
      <c r="H6" s="15"/>
      <c r="I6" s="15"/>
    </row>
    <row r="7" spans="1:9" x14ac:dyDescent="0.25">
      <c r="A7" s="15"/>
      <c r="B7" s="15"/>
      <c r="C7" s="3" t="s">
        <v>72</v>
      </c>
      <c r="D7" s="3">
        <v>41.5</v>
      </c>
      <c r="E7" s="15"/>
      <c r="F7" s="15"/>
      <c r="G7" s="15"/>
      <c r="H7" s="15"/>
      <c r="I7" s="15"/>
    </row>
    <row r="8" spans="1:9" x14ac:dyDescent="0.25">
      <c r="A8" s="15"/>
      <c r="B8" s="15"/>
      <c r="C8" s="3" t="s">
        <v>73</v>
      </c>
      <c r="D8" s="3">
        <v>43</v>
      </c>
      <c r="E8" s="15"/>
      <c r="F8" s="15"/>
      <c r="G8" s="15"/>
      <c r="H8" s="15"/>
      <c r="I8" s="15"/>
    </row>
    <row r="9" spans="1:9" x14ac:dyDescent="0.25">
      <c r="A9" s="36" t="s">
        <v>74</v>
      </c>
      <c r="B9" s="39"/>
      <c r="C9" s="3" t="s">
        <v>90</v>
      </c>
      <c r="D9" s="13">
        <v>0.35699999999999998</v>
      </c>
      <c r="E9" s="15"/>
      <c r="F9" s="15"/>
      <c r="G9" s="15"/>
      <c r="H9" s="15"/>
      <c r="I9" s="15"/>
    </row>
    <row r="10" spans="1:9" x14ac:dyDescent="0.25">
      <c r="A10" s="15"/>
      <c r="B10" s="15"/>
      <c r="C10" s="3" t="s">
        <v>89</v>
      </c>
      <c r="D10" s="3">
        <v>28.3</v>
      </c>
      <c r="E10" s="15"/>
      <c r="F10" s="15"/>
      <c r="G10" s="15"/>
      <c r="H10" s="15"/>
      <c r="I10" s="15"/>
    </row>
    <row r="11" spans="1:9" x14ac:dyDescent="0.25">
      <c r="A11" s="36" t="s">
        <v>75</v>
      </c>
      <c r="B11" s="37"/>
      <c r="C11" s="34" t="s">
        <v>76</v>
      </c>
      <c r="D11" s="35"/>
      <c r="E11" s="15"/>
      <c r="F11" s="15"/>
      <c r="G11" s="15"/>
      <c r="H11" s="15"/>
      <c r="I11" s="15"/>
    </row>
    <row r="12" spans="1:9" x14ac:dyDescent="0.25">
      <c r="A12" s="15"/>
      <c r="B12" s="15"/>
      <c r="C12" s="3" t="s">
        <v>77</v>
      </c>
      <c r="D12" s="3">
        <v>14</v>
      </c>
      <c r="E12" s="15"/>
      <c r="F12" s="15"/>
      <c r="G12" s="15"/>
      <c r="H12" s="15"/>
      <c r="I12" s="15"/>
    </row>
    <row r="13" spans="1:9" x14ac:dyDescent="0.25">
      <c r="A13" s="15"/>
      <c r="B13" s="15"/>
      <c r="C13" s="3" t="s">
        <v>78</v>
      </c>
      <c r="D13" s="3">
        <v>15</v>
      </c>
      <c r="E13" s="15"/>
      <c r="F13" s="15"/>
      <c r="G13" s="15"/>
      <c r="H13" s="15"/>
      <c r="I13" s="15"/>
    </row>
    <row r="14" spans="1:9" x14ac:dyDescent="0.25">
      <c r="A14" s="15"/>
      <c r="B14" s="15"/>
      <c r="C14" s="3" t="s">
        <v>79</v>
      </c>
      <c r="D14" s="3">
        <v>15</v>
      </c>
      <c r="E14" s="15"/>
      <c r="F14" s="15"/>
      <c r="G14" s="15"/>
      <c r="H14" s="15"/>
      <c r="I14" s="15"/>
    </row>
    <row r="15" spans="1:9" x14ac:dyDescent="0.25">
      <c r="A15" s="38" t="s">
        <v>80</v>
      </c>
      <c r="B15" s="38"/>
      <c r="C15" s="34" t="s">
        <v>81</v>
      </c>
      <c r="D15" s="35"/>
      <c r="E15" s="15"/>
      <c r="F15" s="15"/>
      <c r="G15" s="15"/>
      <c r="H15" s="15"/>
      <c r="I15" s="15"/>
    </row>
    <row r="16" spans="1:9" x14ac:dyDescent="0.25">
      <c r="A16" s="16"/>
      <c r="B16" s="16"/>
      <c r="C16" s="3" t="s">
        <v>82</v>
      </c>
      <c r="D16" s="3">
        <v>32</v>
      </c>
      <c r="E16" s="15"/>
      <c r="F16" s="15"/>
      <c r="G16" s="15"/>
      <c r="H16" s="15"/>
      <c r="I16" s="15"/>
    </row>
    <row r="17" spans="1:9" x14ac:dyDescent="0.25">
      <c r="A17" s="16"/>
      <c r="B17" s="16"/>
      <c r="C17" s="3" t="s">
        <v>83</v>
      </c>
      <c r="D17" s="3">
        <v>32</v>
      </c>
      <c r="E17" s="15"/>
      <c r="F17" s="15"/>
      <c r="G17" s="15"/>
      <c r="H17" s="15"/>
      <c r="I17" s="15"/>
    </row>
    <row r="18" spans="1:9" x14ac:dyDescent="0.25">
      <c r="A18" s="38" t="s">
        <v>102</v>
      </c>
      <c r="B18" s="38"/>
      <c r="C18" s="14"/>
      <c r="D18" s="26" t="s">
        <v>92</v>
      </c>
      <c r="E18" s="26"/>
      <c r="F18" s="34" t="s">
        <v>93</v>
      </c>
      <c r="G18" s="35"/>
      <c r="H18" s="34" t="s">
        <v>91</v>
      </c>
      <c r="I18" s="35"/>
    </row>
    <row r="19" spans="1:9" x14ac:dyDescent="0.25">
      <c r="A19" s="15"/>
      <c r="B19" s="15"/>
      <c r="C19" s="3" t="s">
        <v>94</v>
      </c>
      <c r="D19" s="3" t="s">
        <v>94</v>
      </c>
      <c r="E19" s="3" t="s">
        <v>95</v>
      </c>
      <c r="F19" s="3" t="s">
        <v>94</v>
      </c>
      <c r="G19" s="3" t="s">
        <v>95</v>
      </c>
      <c r="H19" s="3" t="s">
        <v>94</v>
      </c>
      <c r="I19" s="3" t="s">
        <v>95</v>
      </c>
    </row>
    <row r="20" spans="1:9" x14ac:dyDescent="0.25">
      <c r="A20" s="34" t="s">
        <v>96</v>
      </c>
      <c r="B20" s="35"/>
      <c r="C20" s="12">
        <v>60</v>
      </c>
      <c r="D20" s="3">
        <v>45</v>
      </c>
      <c r="E20" s="3">
        <v>10</v>
      </c>
      <c r="F20" s="3">
        <v>45</v>
      </c>
      <c r="G20" s="3">
        <v>10</v>
      </c>
      <c r="H20" s="3">
        <v>45</v>
      </c>
      <c r="I20" s="3">
        <v>10</v>
      </c>
    </row>
    <row r="21" spans="1:9" x14ac:dyDescent="0.25">
      <c r="A21" s="34" t="s">
        <v>97</v>
      </c>
      <c r="B21" s="35"/>
      <c r="C21" s="12">
        <v>100</v>
      </c>
      <c r="D21" s="3">
        <v>80</v>
      </c>
      <c r="E21" s="3">
        <v>10</v>
      </c>
      <c r="F21" s="3">
        <v>80</v>
      </c>
      <c r="G21" s="3">
        <v>8</v>
      </c>
      <c r="H21" s="3">
        <v>80</v>
      </c>
      <c r="I21" s="3">
        <v>9</v>
      </c>
    </row>
    <row r="22" spans="1:9" x14ac:dyDescent="0.25">
      <c r="A22" s="34" t="s">
        <v>98</v>
      </c>
      <c r="B22" s="35"/>
      <c r="C22" s="12">
        <v>120</v>
      </c>
      <c r="D22" s="3">
        <v>110</v>
      </c>
      <c r="E22" s="3">
        <v>10</v>
      </c>
      <c r="F22" s="3">
        <v>110</v>
      </c>
      <c r="G22" s="3">
        <v>10</v>
      </c>
      <c r="H22" s="3">
        <v>110</v>
      </c>
      <c r="I22" s="3">
        <v>10</v>
      </c>
    </row>
    <row r="23" spans="1:9" x14ac:dyDescent="0.25">
      <c r="A23" s="34" t="s">
        <v>99</v>
      </c>
      <c r="B23" s="35"/>
      <c r="C23" s="12">
        <v>50</v>
      </c>
      <c r="D23" s="3">
        <v>40</v>
      </c>
      <c r="E23" s="3">
        <v>7</v>
      </c>
      <c r="F23" s="3">
        <v>40</v>
      </c>
      <c r="G23" s="3">
        <v>3</v>
      </c>
      <c r="H23" s="3">
        <v>40</v>
      </c>
      <c r="I23" s="3">
        <v>0</v>
      </c>
    </row>
    <row r="24" spans="1:9" x14ac:dyDescent="0.25">
      <c r="A24" s="34" t="s">
        <v>100</v>
      </c>
      <c r="B24" s="35"/>
      <c r="C24" s="12">
        <v>35</v>
      </c>
      <c r="D24" s="3">
        <v>30</v>
      </c>
      <c r="E24" s="3">
        <v>10</v>
      </c>
      <c r="F24" s="3">
        <v>30</v>
      </c>
      <c r="G24" s="3">
        <v>10</v>
      </c>
      <c r="H24" s="3">
        <v>30</v>
      </c>
      <c r="I24" s="3">
        <v>8</v>
      </c>
    </row>
    <row r="25" spans="1:9" x14ac:dyDescent="0.25">
      <c r="A25" s="34" t="s">
        <v>101</v>
      </c>
      <c r="B25" s="35"/>
      <c r="C25" s="12">
        <v>30</v>
      </c>
      <c r="D25" s="3">
        <v>25</v>
      </c>
      <c r="E25" s="3">
        <v>10</v>
      </c>
      <c r="F25" s="3">
        <v>25</v>
      </c>
      <c r="G25" s="3">
        <v>8</v>
      </c>
      <c r="H25" s="3">
        <v>25</v>
      </c>
      <c r="I25" s="3">
        <v>7</v>
      </c>
    </row>
    <row r="26" spans="1:9" x14ac:dyDescent="0.25">
      <c r="A26" s="34" t="s">
        <v>103</v>
      </c>
      <c r="B26" s="35"/>
      <c r="C26" s="12">
        <v>40</v>
      </c>
      <c r="D26" s="3">
        <v>35</v>
      </c>
      <c r="E26" s="3">
        <v>10</v>
      </c>
      <c r="F26" s="3">
        <v>35</v>
      </c>
      <c r="G26" s="3">
        <v>6</v>
      </c>
      <c r="H26" s="3">
        <v>35</v>
      </c>
      <c r="I26" s="3">
        <v>4</v>
      </c>
    </row>
    <row r="27" spans="1:9" x14ac:dyDescent="0.25">
      <c r="A27" s="15"/>
      <c r="B27" s="15"/>
      <c r="C27" s="15"/>
      <c r="D27" s="15"/>
      <c r="E27" s="15"/>
      <c r="F27" s="15"/>
      <c r="G27" s="15"/>
      <c r="H27" s="15"/>
      <c r="I27" s="15"/>
    </row>
    <row r="28" spans="1:9" x14ac:dyDescent="0.25">
      <c r="A28" s="36" t="s">
        <v>104</v>
      </c>
      <c r="B28" s="37"/>
      <c r="C28" s="17"/>
      <c r="D28" s="26" t="s">
        <v>92</v>
      </c>
      <c r="E28" s="26"/>
      <c r="F28" s="34" t="s">
        <v>93</v>
      </c>
      <c r="G28" s="35"/>
      <c r="H28" s="15"/>
      <c r="I28" s="15"/>
    </row>
    <row r="29" spans="1:9" x14ac:dyDescent="0.25">
      <c r="A29" s="15"/>
      <c r="B29" s="15"/>
      <c r="C29" s="3" t="s">
        <v>94</v>
      </c>
      <c r="D29" s="3" t="s">
        <v>94</v>
      </c>
      <c r="E29" s="3" t="s">
        <v>95</v>
      </c>
      <c r="F29" s="3" t="s">
        <v>94</v>
      </c>
      <c r="G29" s="3" t="s">
        <v>95</v>
      </c>
      <c r="H29" s="15"/>
      <c r="I29" s="15"/>
    </row>
    <row r="30" spans="1:9" x14ac:dyDescent="0.25">
      <c r="A30" s="34" t="s">
        <v>105</v>
      </c>
      <c r="B30" s="35"/>
      <c r="C30" s="9">
        <v>30</v>
      </c>
      <c r="D30" s="15"/>
      <c r="E30" s="15"/>
      <c r="F30" s="15"/>
      <c r="G30" s="15"/>
      <c r="H30" s="15"/>
      <c r="I30" s="15"/>
    </row>
    <row r="31" spans="1:9" x14ac:dyDescent="0.25">
      <c r="A31" s="34" t="s">
        <v>106</v>
      </c>
      <c r="B31" s="35"/>
      <c r="C31" s="3">
        <v>70</v>
      </c>
      <c r="D31" s="16"/>
      <c r="E31" s="3">
        <v>35</v>
      </c>
      <c r="F31" s="16"/>
      <c r="G31" s="3">
        <v>35</v>
      </c>
      <c r="H31" s="15"/>
      <c r="I31" s="15"/>
    </row>
    <row r="32" spans="1:9" x14ac:dyDescent="0.25">
      <c r="A32" s="34" t="s">
        <v>107</v>
      </c>
      <c r="B32" s="35"/>
      <c r="C32" s="3">
        <v>60</v>
      </c>
      <c r="D32" s="3">
        <v>50</v>
      </c>
      <c r="E32" s="10">
        <v>10</v>
      </c>
      <c r="F32" s="3">
        <v>50</v>
      </c>
      <c r="G32" s="3">
        <v>10</v>
      </c>
      <c r="H32" s="15"/>
      <c r="I32" s="15"/>
    </row>
    <row r="33" spans="1:9" x14ac:dyDescent="0.25">
      <c r="A33" s="26" t="s">
        <v>108</v>
      </c>
      <c r="B33" s="26"/>
      <c r="C33" s="3">
        <v>80</v>
      </c>
      <c r="D33" s="3">
        <v>20</v>
      </c>
      <c r="E33" s="3">
        <v>10</v>
      </c>
      <c r="F33" s="3">
        <v>20</v>
      </c>
      <c r="G33" s="3">
        <v>10</v>
      </c>
      <c r="H33" s="15"/>
      <c r="I33" s="15"/>
    </row>
    <row r="34" spans="1:9" x14ac:dyDescent="0.25">
      <c r="A34" s="34" t="s">
        <v>109</v>
      </c>
      <c r="B34" s="35"/>
      <c r="C34" s="3">
        <v>170</v>
      </c>
      <c r="D34" s="3">
        <v>155</v>
      </c>
      <c r="E34" s="3">
        <v>10</v>
      </c>
      <c r="F34" s="3">
        <v>145</v>
      </c>
      <c r="G34" s="3">
        <v>10</v>
      </c>
      <c r="H34" s="15"/>
      <c r="I34" s="15"/>
    </row>
    <row r="35" spans="1:9" x14ac:dyDescent="0.25">
      <c r="A35" s="34" t="s">
        <v>110</v>
      </c>
      <c r="B35" s="35"/>
      <c r="C35" s="3">
        <v>150</v>
      </c>
      <c r="D35" s="3">
        <v>125</v>
      </c>
      <c r="E35" s="3">
        <v>10</v>
      </c>
      <c r="F35" s="3">
        <v>125</v>
      </c>
      <c r="G35" s="3">
        <v>10</v>
      </c>
      <c r="H35" s="15"/>
      <c r="I35" s="15"/>
    </row>
    <row r="36" spans="1:9" x14ac:dyDescent="0.25">
      <c r="A36" s="26" t="s">
        <v>111</v>
      </c>
      <c r="B36" s="26"/>
      <c r="C36" s="4" t="s">
        <v>112</v>
      </c>
      <c r="D36" s="15"/>
      <c r="E36" s="15"/>
      <c r="F36" s="15"/>
      <c r="G36" s="15"/>
      <c r="H36" s="15"/>
      <c r="I36" s="15"/>
    </row>
    <row r="37" spans="1:9" x14ac:dyDescent="0.25">
      <c r="A37" s="26" t="s">
        <v>113</v>
      </c>
      <c r="B37" s="26"/>
      <c r="C37" s="4" t="s">
        <v>112</v>
      </c>
      <c r="D37" s="15"/>
      <c r="E37" s="15"/>
      <c r="F37" s="15"/>
      <c r="G37" s="15"/>
      <c r="H37" s="15"/>
      <c r="I37" s="15"/>
    </row>
    <row r="38" spans="1:9" x14ac:dyDescent="0.25">
      <c r="A38" s="26" t="s">
        <v>114</v>
      </c>
      <c r="B38" s="26"/>
      <c r="C38" s="4" t="s">
        <v>112</v>
      </c>
      <c r="D38" s="15"/>
      <c r="E38" s="15"/>
      <c r="F38" s="15"/>
      <c r="G38" s="15"/>
      <c r="H38" s="15"/>
      <c r="I38" s="15"/>
    </row>
    <row r="39" spans="1:9" x14ac:dyDescent="0.25">
      <c r="A39" s="15"/>
      <c r="B39" s="15"/>
      <c r="C39" s="15"/>
      <c r="D39" s="15"/>
      <c r="E39" s="15"/>
      <c r="F39" s="15"/>
      <c r="G39" s="15"/>
      <c r="H39" s="15"/>
      <c r="I39" s="15"/>
    </row>
  </sheetData>
  <mergeCells count="30">
    <mergeCell ref="A35:B35"/>
    <mergeCell ref="A36:B36"/>
    <mergeCell ref="A37:B37"/>
    <mergeCell ref="A38:B38"/>
    <mergeCell ref="A30:B30"/>
    <mergeCell ref="A31:B31"/>
    <mergeCell ref="A32:B32"/>
    <mergeCell ref="A33:B33"/>
    <mergeCell ref="A34:B34"/>
    <mergeCell ref="A28:B28"/>
    <mergeCell ref="D28:E28"/>
    <mergeCell ref="F28:G28"/>
    <mergeCell ref="A23:B23"/>
    <mergeCell ref="A24:B24"/>
    <mergeCell ref="A25:B25"/>
    <mergeCell ref="A26:B26"/>
    <mergeCell ref="A1:I1"/>
    <mergeCell ref="F18:G18"/>
    <mergeCell ref="H18:I18"/>
    <mergeCell ref="A20:B20"/>
    <mergeCell ref="A21:B21"/>
    <mergeCell ref="A9:B9"/>
    <mergeCell ref="A2:B2"/>
    <mergeCell ref="A22:B22"/>
    <mergeCell ref="A11:B11"/>
    <mergeCell ref="C11:D11"/>
    <mergeCell ref="A15:B15"/>
    <mergeCell ref="C15:D15"/>
    <mergeCell ref="A18:B18"/>
    <mergeCell ref="D18:E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36"/>
  <sheetViews>
    <sheetView topLeftCell="C120" zoomScale="80" zoomScaleNormal="80" workbookViewId="0">
      <selection activeCell="M145" sqref="M145"/>
    </sheetView>
  </sheetViews>
  <sheetFormatPr defaultColWidth="8.85546875" defaultRowHeight="15" x14ac:dyDescent="0.25"/>
  <cols>
    <col min="1" max="1" width="14.7109375" customWidth="1"/>
    <col min="2" max="2" width="17.7109375" customWidth="1"/>
    <col min="3" max="3" width="23.7109375" customWidth="1"/>
    <col min="4" max="4" width="20.7109375" customWidth="1"/>
    <col min="5" max="10" width="12.7109375" customWidth="1"/>
    <col min="11" max="11" width="14.7109375" customWidth="1"/>
    <col min="12" max="16" width="12.7109375" customWidth="1"/>
    <col min="17" max="17" width="14.7109375" customWidth="1"/>
    <col min="18" max="18" width="11.7109375" customWidth="1"/>
  </cols>
  <sheetData>
    <row r="1" spans="1:17" x14ac:dyDescent="0.25">
      <c r="A1" s="2" t="s">
        <v>7</v>
      </c>
      <c r="B1" s="2" t="s">
        <v>0</v>
      </c>
      <c r="C1" s="2" t="s">
        <v>1</v>
      </c>
      <c r="D1" s="2" t="s">
        <v>153</v>
      </c>
      <c r="E1" s="2" t="s">
        <v>154</v>
      </c>
      <c r="F1" s="2" t="s">
        <v>155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170</v>
      </c>
      <c r="M1" s="2" t="s">
        <v>171</v>
      </c>
      <c r="N1" s="2" t="s">
        <v>172</v>
      </c>
      <c r="O1" s="2" t="s">
        <v>173</v>
      </c>
      <c r="P1" s="2" t="s">
        <v>174</v>
      </c>
      <c r="Q1" s="2" t="s">
        <v>175</v>
      </c>
    </row>
    <row r="2" spans="1:17" x14ac:dyDescent="0.25">
      <c r="B2" s="7">
        <v>0.28125</v>
      </c>
      <c r="C2" s="3" t="s">
        <v>156</v>
      </c>
      <c r="D2" s="3" t="s">
        <v>158</v>
      </c>
      <c r="E2" s="3">
        <v>3</v>
      </c>
      <c r="F2" s="3">
        <v>5</v>
      </c>
      <c r="G2" s="3">
        <v>1</v>
      </c>
      <c r="H2" s="3">
        <v>212</v>
      </c>
      <c r="I2" s="3">
        <v>4.2</v>
      </c>
      <c r="J2" s="3">
        <v>27</v>
      </c>
      <c r="K2" s="3">
        <v>9.8000000000000007</v>
      </c>
      <c r="L2" s="21">
        <v>11</v>
      </c>
      <c r="M2" s="21">
        <v>9.6999999999999993</v>
      </c>
      <c r="N2" s="3">
        <v>0.14000000000000001</v>
      </c>
      <c r="O2" s="3">
        <v>0.1</v>
      </c>
      <c r="P2" s="3">
        <v>0.9</v>
      </c>
      <c r="Q2" s="3">
        <v>0</v>
      </c>
    </row>
    <row r="3" spans="1:17" x14ac:dyDescent="0.25">
      <c r="A3" s="1"/>
      <c r="B3" s="1"/>
      <c r="C3" s="3" t="s">
        <v>18</v>
      </c>
      <c r="D3" s="3"/>
      <c r="E3" s="3"/>
      <c r="F3" s="3"/>
      <c r="G3" s="3" t="s">
        <v>27</v>
      </c>
      <c r="H3" s="3">
        <v>2</v>
      </c>
      <c r="I3" s="3">
        <v>0.16</v>
      </c>
      <c r="J3" s="3">
        <v>1</v>
      </c>
      <c r="K3" s="3">
        <v>0</v>
      </c>
      <c r="L3" s="3">
        <v>5</v>
      </c>
      <c r="M3" s="3">
        <v>1.1299999999999999</v>
      </c>
      <c r="N3" s="3">
        <v>0</v>
      </c>
      <c r="O3" s="3">
        <v>0.02</v>
      </c>
      <c r="P3" s="3">
        <v>0</v>
      </c>
      <c r="Q3" s="3">
        <v>0</v>
      </c>
    </row>
    <row r="4" spans="1:17" x14ac:dyDescent="0.25">
      <c r="A4" s="1"/>
      <c r="B4" s="1"/>
      <c r="C4" s="3" t="s">
        <v>20</v>
      </c>
      <c r="D4" s="3"/>
      <c r="E4" s="3"/>
      <c r="F4" s="3"/>
      <c r="G4" s="3" t="s">
        <v>14</v>
      </c>
      <c r="H4" s="3">
        <v>38.5</v>
      </c>
      <c r="I4" s="3">
        <v>0.28000000000000003</v>
      </c>
      <c r="J4" s="3">
        <v>3.2</v>
      </c>
      <c r="K4" s="3">
        <v>0</v>
      </c>
      <c r="L4" s="3">
        <v>2.6</v>
      </c>
      <c r="M4" s="3">
        <v>0.01</v>
      </c>
      <c r="N4" s="3">
        <v>0</v>
      </c>
      <c r="O4" s="3">
        <v>0</v>
      </c>
      <c r="P4" s="3">
        <v>0</v>
      </c>
      <c r="Q4" s="3">
        <v>0</v>
      </c>
    </row>
    <row r="5" spans="1:17" x14ac:dyDescent="0.25">
      <c r="A5" s="1"/>
      <c r="B5" s="5">
        <v>0.375</v>
      </c>
      <c r="C5" s="3" t="s">
        <v>21</v>
      </c>
      <c r="D5" s="3" t="s">
        <v>159</v>
      </c>
      <c r="E5" s="3"/>
      <c r="F5" s="3"/>
      <c r="G5" s="3" t="s">
        <v>60</v>
      </c>
      <c r="H5" s="3">
        <v>24</v>
      </c>
      <c r="I5" s="1">
        <v>0</v>
      </c>
      <c r="J5" s="3">
        <v>4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</row>
    <row r="6" spans="1:17" x14ac:dyDescent="0.25">
      <c r="A6" s="1"/>
      <c r="B6" s="5">
        <v>0.75</v>
      </c>
      <c r="C6" s="3" t="s">
        <v>61</v>
      </c>
      <c r="D6" s="3" t="s">
        <v>164</v>
      </c>
      <c r="E6" s="3">
        <v>3</v>
      </c>
      <c r="F6" s="3">
        <v>5</v>
      </c>
      <c r="G6" s="3">
        <v>1</v>
      </c>
      <c r="H6" s="3">
        <v>540</v>
      </c>
      <c r="I6" s="3">
        <v>23</v>
      </c>
      <c r="J6" s="3">
        <v>47</v>
      </c>
      <c r="K6" s="3">
        <v>29</v>
      </c>
      <c r="L6" s="21">
        <v>4</v>
      </c>
      <c r="M6" s="21">
        <v>25</v>
      </c>
      <c r="N6" s="3"/>
      <c r="O6" s="3"/>
      <c r="P6" s="3">
        <v>1</v>
      </c>
      <c r="Q6" s="3">
        <v>45</v>
      </c>
    </row>
    <row r="7" spans="1:17" x14ac:dyDescent="0.25">
      <c r="A7" s="1"/>
      <c r="B7" s="8"/>
      <c r="C7" s="3" t="s">
        <v>22</v>
      </c>
      <c r="D7" s="3"/>
      <c r="E7" s="3"/>
      <c r="F7" s="3"/>
      <c r="G7" s="3">
        <v>10</v>
      </c>
      <c r="H7" s="3">
        <v>340</v>
      </c>
      <c r="I7" s="3">
        <v>5</v>
      </c>
      <c r="J7" s="3">
        <v>41</v>
      </c>
      <c r="K7" s="3">
        <v>17</v>
      </c>
      <c r="L7" s="21">
        <v>2</v>
      </c>
      <c r="M7" s="21">
        <v>4</v>
      </c>
      <c r="N7" s="3"/>
      <c r="O7" s="3"/>
      <c r="P7" s="3">
        <v>5</v>
      </c>
      <c r="Q7" s="3">
        <v>0</v>
      </c>
    </row>
    <row r="8" spans="1:17" x14ac:dyDescent="0.25">
      <c r="A8" s="1"/>
      <c r="B8" s="1"/>
      <c r="C8" s="3" t="s">
        <v>23</v>
      </c>
      <c r="D8" s="3"/>
      <c r="E8" s="3"/>
      <c r="F8" s="3"/>
      <c r="G8" s="3" t="s">
        <v>24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3" t="s">
        <v>15</v>
      </c>
      <c r="H10" s="3">
        <f t="shared" ref="H10:Q10" si="0">SUM(H2:H9)</f>
        <v>1156.5</v>
      </c>
      <c r="I10" s="3">
        <f t="shared" si="0"/>
        <v>32.64</v>
      </c>
      <c r="J10" s="3">
        <f t="shared" si="0"/>
        <v>123.2</v>
      </c>
      <c r="K10" s="3">
        <f t="shared" si="0"/>
        <v>55.8</v>
      </c>
      <c r="L10" s="22">
        <f t="shared" si="0"/>
        <v>24.6</v>
      </c>
      <c r="M10" s="22">
        <f t="shared" si="0"/>
        <v>39.839999999999996</v>
      </c>
      <c r="N10" s="3">
        <f t="shared" si="0"/>
        <v>0.14000000000000001</v>
      </c>
      <c r="O10" s="3">
        <f t="shared" si="0"/>
        <v>0.12000000000000001</v>
      </c>
      <c r="P10" s="3">
        <f t="shared" si="0"/>
        <v>6.9</v>
      </c>
      <c r="Q10" s="3">
        <f t="shared" si="0"/>
        <v>45</v>
      </c>
    </row>
    <row r="11" spans="1:17" x14ac:dyDescent="0.25">
      <c r="A11" s="1"/>
      <c r="B11" s="1"/>
      <c r="C11" s="1"/>
      <c r="D11" s="1"/>
      <c r="E11" s="1"/>
      <c r="F11" s="1"/>
      <c r="G11" s="1"/>
    </row>
    <row r="12" spans="1:17" x14ac:dyDescent="0.25">
      <c r="A12" s="2" t="s">
        <v>8</v>
      </c>
      <c r="B12" s="2" t="s">
        <v>0</v>
      </c>
      <c r="C12" s="2" t="s">
        <v>1</v>
      </c>
      <c r="D12" s="2" t="s">
        <v>153</v>
      </c>
      <c r="E12" s="2" t="s">
        <v>154</v>
      </c>
      <c r="F12" s="2" t="s">
        <v>155</v>
      </c>
      <c r="G12" s="2" t="s">
        <v>2</v>
      </c>
      <c r="H12" s="2" t="s">
        <v>3</v>
      </c>
      <c r="I12" s="2" t="s">
        <v>4</v>
      </c>
      <c r="J12" s="2" t="s">
        <v>5</v>
      </c>
      <c r="K12" s="2" t="s">
        <v>6</v>
      </c>
      <c r="L12" s="2" t="s">
        <v>170</v>
      </c>
      <c r="M12" s="2" t="s">
        <v>171</v>
      </c>
      <c r="N12" s="2" t="s">
        <v>172</v>
      </c>
      <c r="O12" s="2" t="s">
        <v>173</v>
      </c>
      <c r="P12" s="2" t="s">
        <v>174</v>
      </c>
      <c r="Q12" s="2" t="s">
        <v>175</v>
      </c>
    </row>
    <row r="13" spans="1:17" x14ac:dyDescent="0.25">
      <c r="B13" s="5">
        <v>0.33333333333333331</v>
      </c>
      <c r="C13" s="3" t="s">
        <v>25</v>
      </c>
      <c r="D13" s="3" t="s">
        <v>158</v>
      </c>
      <c r="E13" s="3">
        <v>3</v>
      </c>
      <c r="F13" s="3">
        <v>5</v>
      </c>
      <c r="G13" s="3">
        <v>2</v>
      </c>
      <c r="H13" s="3">
        <v>80</v>
      </c>
      <c r="I13" s="3">
        <v>7.04</v>
      </c>
      <c r="J13" s="3">
        <v>0.68</v>
      </c>
      <c r="K13" s="3">
        <v>5.58</v>
      </c>
      <c r="L13" s="3">
        <v>27.6</v>
      </c>
      <c r="M13" s="3">
        <v>0.95</v>
      </c>
      <c r="N13" s="3">
        <v>0.03</v>
      </c>
      <c r="O13" s="3">
        <v>0.26</v>
      </c>
      <c r="P13" s="3">
        <v>0</v>
      </c>
      <c r="Q13" s="3">
        <v>226</v>
      </c>
    </row>
    <row r="14" spans="1:17" x14ac:dyDescent="0.25">
      <c r="B14" s="1"/>
      <c r="C14" s="3" t="s">
        <v>35</v>
      </c>
      <c r="D14" s="3"/>
      <c r="E14" s="3"/>
      <c r="F14" s="3"/>
      <c r="G14" s="3" t="s">
        <v>26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7" x14ac:dyDescent="0.25">
      <c r="B15" s="5">
        <v>0.54166666666666663</v>
      </c>
      <c r="C15" s="3" t="s">
        <v>28</v>
      </c>
      <c r="D15" s="3" t="s">
        <v>160</v>
      </c>
      <c r="E15" s="3">
        <v>2</v>
      </c>
      <c r="F15" s="3">
        <v>4</v>
      </c>
      <c r="G15" s="3">
        <v>1</v>
      </c>
      <c r="H15" s="3">
        <v>210</v>
      </c>
      <c r="I15" s="3">
        <v>9.4</v>
      </c>
      <c r="J15" s="3">
        <v>21</v>
      </c>
      <c r="K15" s="3">
        <v>9.9</v>
      </c>
      <c r="L15" s="3">
        <v>35.9</v>
      </c>
      <c r="M15" s="3">
        <v>0.97</v>
      </c>
      <c r="N15" s="3">
        <v>0.02</v>
      </c>
      <c r="O15" s="3">
        <v>0.06</v>
      </c>
      <c r="P15" s="3">
        <v>0.67</v>
      </c>
      <c r="Q15" s="3">
        <v>21.1</v>
      </c>
    </row>
    <row r="16" spans="1:17" x14ac:dyDescent="0.25">
      <c r="B16" s="8"/>
      <c r="C16" s="3" t="s">
        <v>29</v>
      </c>
      <c r="D16" s="3"/>
      <c r="E16" s="3"/>
      <c r="F16" s="3"/>
      <c r="G16" s="3">
        <v>12</v>
      </c>
      <c r="H16" s="3">
        <v>168</v>
      </c>
      <c r="I16" s="3">
        <v>2.5</v>
      </c>
      <c r="J16" s="3">
        <v>24</v>
      </c>
      <c r="K16" s="3">
        <v>7.4</v>
      </c>
      <c r="L16" s="3">
        <v>2.9</v>
      </c>
      <c r="M16" s="3">
        <v>3</v>
      </c>
      <c r="N16" s="3">
        <v>0</v>
      </c>
      <c r="O16" s="3">
        <v>0</v>
      </c>
      <c r="P16" s="3">
        <v>1.9</v>
      </c>
      <c r="Q16" s="3">
        <v>0</v>
      </c>
    </row>
    <row r="17" spans="1:17" x14ac:dyDescent="0.25">
      <c r="B17" s="1"/>
      <c r="C17" s="3" t="s">
        <v>30</v>
      </c>
      <c r="D17" s="3"/>
      <c r="E17" s="3"/>
      <c r="F17" s="3"/>
      <c r="G17" s="3" t="s">
        <v>178</v>
      </c>
      <c r="H17" s="3">
        <v>10</v>
      </c>
      <c r="I17" s="3">
        <v>0.6</v>
      </c>
      <c r="J17" s="3">
        <v>2.4</v>
      </c>
      <c r="K17" s="3">
        <v>0.1</v>
      </c>
      <c r="L17" s="3">
        <v>0.8</v>
      </c>
      <c r="M17" s="3">
        <v>0.8</v>
      </c>
      <c r="N17" s="3"/>
      <c r="O17" s="3"/>
      <c r="P17" s="3">
        <v>0.7</v>
      </c>
      <c r="Q17" s="3">
        <v>0</v>
      </c>
    </row>
    <row r="18" spans="1:17" x14ac:dyDescent="0.25">
      <c r="B18" s="1"/>
      <c r="C18" s="3" t="s">
        <v>31</v>
      </c>
      <c r="D18" s="3"/>
      <c r="E18" s="3"/>
      <c r="F18" s="3"/>
      <c r="G18" s="3" t="s">
        <v>26</v>
      </c>
      <c r="H18" s="3">
        <v>200</v>
      </c>
      <c r="I18" s="3">
        <v>0</v>
      </c>
      <c r="J18" s="3">
        <v>55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x14ac:dyDescent="0.25">
      <c r="B19" s="5">
        <v>0.58333333333333337</v>
      </c>
      <c r="C19" s="3" t="s">
        <v>32</v>
      </c>
      <c r="D19" s="10" t="s">
        <v>161</v>
      </c>
      <c r="E19" s="10">
        <v>3</v>
      </c>
      <c r="F19" s="10">
        <v>5</v>
      </c>
      <c r="G19" s="10">
        <v>1</v>
      </c>
      <c r="H19" s="10">
        <v>139</v>
      </c>
      <c r="I19" s="10">
        <v>1.18</v>
      </c>
      <c r="J19" s="10">
        <v>18.3</v>
      </c>
      <c r="K19" s="10">
        <v>7.09</v>
      </c>
      <c r="L19" s="3">
        <v>29.5</v>
      </c>
      <c r="M19" s="3">
        <v>0.53</v>
      </c>
      <c r="N19" s="3">
        <v>0.05</v>
      </c>
      <c r="O19" s="3">
        <v>0.04</v>
      </c>
      <c r="P19" s="3">
        <v>0</v>
      </c>
      <c r="Q19" s="3">
        <v>17.100000000000001</v>
      </c>
    </row>
    <row r="20" spans="1:17" x14ac:dyDescent="0.25">
      <c r="B20" s="1"/>
      <c r="C20" s="9" t="s">
        <v>33</v>
      </c>
      <c r="D20" s="3"/>
      <c r="E20" s="3"/>
      <c r="F20" s="3"/>
      <c r="G20" s="10" t="s">
        <v>24</v>
      </c>
      <c r="H20" s="10">
        <v>250</v>
      </c>
      <c r="I20" s="10">
        <v>0</v>
      </c>
      <c r="J20" s="10">
        <v>66</v>
      </c>
      <c r="K20" s="10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x14ac:dyDescent="0.25">
      <c r="B21" s="5">
        <v>0.6875</v>
      </c>
      <c r="C21" s="3" t="s">
        <v>34</v>
      </c>
      <c r="D21" s="3" t="s">
        <v>158</v>
      </c>
      <c r="E21" s="3"/>
      <c r="F21" s="3"/>
      <c r="G21" s="10" t="s">
        <v>176</v>
      </c>
      <c r="H21" s="10">
        <v>0</v>
      </c>
      <c r="I21" s="10">
        <v>0</v>
      </c>
      <c r="J21" s="10">
        <v>0</v>
      </c>
      <c r="K21" s="10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 x14ac:dyDescent="0.25">
      <c r="B22" s="5">
        <v>0.75</v>
      </c>
      <c r="C22" s="3" t="s">
        <v>25</v>
      </c>
      <c r="D22" s="10" t="s">
        <v>158</v>
      </c>
      <c r="E22" s="10">
        <v>1</v>
      </c>
      <c r="F22" s="10">
        <v>3</v>
      </c>
      <c r="G22" s="10">
        <v>2</v>
      </c>
      <c r="H22" s="3">
        <v>80</v>
      </c>
      <c r="I22" s="3">
        <v>7.04</v>
      </c>
      <c r="J22" s="3">
        <v>0.68</v>
      </c>
      <c r="K22" s="3">
        <v>5.58</v>
      </c>
      <c r="L22" s="3">
        <v>27.6</v>
      </c>
      <c r="M22" s="3">
        <v>0.95</v>
      </c>
      <c r="N22" s="3">
        <v>0.03</v>
      </c>
      <c r="O22" s="3">
        <v>0.26</v>
      </c>
      <c r="P22" s="3">
        <v>0</v>
      </c>
      <c r="Q22" s="3">
        <v>226</v>
      </c>
    </row>
    <row r="23" spans="1:17" x14ac:dyDescent="0.25">
      <c r="B23" s="1"/>
      <c r="C23" s="3" t="s">
        <v>35</v>
      </c>
      <c r="D23" s="3"/>
      <c r="E23" s="3"/>
      <c r="F23" s="3"/>
      <c r="G23" s="3" t="s">
        <v>26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B25" s="1"/>
      <c r="C25" s="1"/>
      <c r="D25" s="1"/>
      <c r="E25" s="1"/>
      <c r="F25" s="1"/>
      <c r="G25" s="3" t="s">
        <v>15</v>
      </c>
      <c r="H25" s="3">
        <f t="shared" ref="H25:Q25" si="1">SUM(H13:H24)</f>
        <v>1137</v>
      </c>
      <c r="I25" s="3">
        <f t="shared" si="1"/>
        <v>27.76</v>
      </c>
      <c r="J25" s="3">
        <f t="shared" si="1"/>
        <v>188.06</v>
      </c>
      <c r="K25" s="3">
        <f t="shared" si="1"/>
        <v>35.650000000000006</v>
      </c>
      <c r="L25" s="3">
        <f t="shared" si="1"/>
        <v>124.30000000000001</v>
      </c>
      <c r="M25" s="3">
        <f t="shared" si="1"/>
        <v>7.2</v>
      </c>
      <c r="N25" s="3">
        <f t="shared" si="1"/>
        <v>0.13</v>
      </c>
      <c r="O25" s="3">
        <f t="shared" si="1"/>
        <v>0.62</v>
      </c>
      <c r="P25" s="3">
        <f t="shared" si="1"/>
        <v>3.2699999999999996</v>
      </c>
      <c r="Q25" s="3">
        <f t="shared" si="1"/>
        <v>490.2</v>
      </c>
    </row>
    <row r="27" spans="1:17" x14ac:dyDescent="0.25">
      <c r="A27" s="2" t="s">
        <v>9</v>
      </c>
      <c r="B27" s="2" t="s">
        <v>0</v>
      </c>
      <c r="C27" s="2" t="s">
        <v>1</v>
      </c>
      <c r="D27" s="2" t="s">
        <v>153</v>
      </c>
      <c r="E27" s="2" t="s">
        <v>154</v>
      </c>
      <c r="F27" s="2" t="s">
        <v>155</v>
      </c>
      <c r="G27" s="2" t="s">
        <v>2</v>
      </c>
      <c r="H27" s="2" t="s">
        <v>3</v>
      </c>
      <c r="I27" s="2" t="s">
        <v>4</v>
      </c>
      <c r="J27" s="2" t="s">
        <v>5</v>
      </c>
      <c r="K27" s="2" t="s">
        <v>6</v>
      </c>
      <c r="L27" s="2" t="s">
        <v>170</v>
      </c>
      <c r="M27" s="2" t="s">
        <v>171</v>
      </c>
      <c r="N27" s="2" t="s">
        <v>172</v>
      </c>
      <c r="O27" s="2" t="s">
        <v>173</v>
      </c>
      <c r="P27" s="2" t="s">
        <v>174</v>
      </c>
      <c r="Q27" s="2" t="s">
        <v>175</v>
      </c>
    </row>
    <row r="28" spans="1:17" x14ac:dyDescent="0.25">
      <c r="B28" s="5">
        <v>0.33333333333333331</v>
      </c>
      <c r="C28" s="3" t="s">
        <v>25</v>
      </c>
      <c r="D28" s="3" t="s">
        <v>158</v>
      </c>
      <c r="E28" s="3">
        <v>3</v>
      </c>
      <c r="F28" s="3">
        <v>5</v>
      </c>
      <c r="G28" s="3">
        <v>2</v>
      </c>
      <c r="H28" s="3">
        <v>80</v>
      </c>
      <c r="I28" s="3">
        <v>7.04</v>
      </c>
      <c r="J28" s="3">
        <v>0.68</v>
      </c>
      <c r="K28" s="3">
        <v>5.58</v>
      </c>
      <c r="L28" s="3">
        <v>27.6</v>
      </c>
      <c r="M28" s="3">
        <v>0.95</v>
      </c>
      <c r="N28" s="3">
        <v>0.03</v>
      </c>
      <c r="O28" s="3">
        <v>0.26</v>
      </c>
      <c r="P28" s="3">
        <v>0</v>
      </c>
      <c r="Q28" s="3">
        <v>226</v>
      </c>
    </row>
    <row r="29" spans="1:17" x14ac:dyDescent="0.25">
      <c r="B29" s="1"/>
      <c r="C29" s="3" t="s">
        <v>36</v>
      </c>
      <c r="D29" s="3"/>
      <c r="E29" s="3"/>
      <c r="F29" s="3"/>
      <c r="G29" s="3" t="s">
        <v>37</v>
      </c>
      <c r="H29" s="3">
        <v>94</v>
      </c>
      <c r="I29" s="3">
        <v>3.5</v>
      </c>
      <c r="J29" s="3">
        <v>3.9</v>
      </c>
      <c r="K29" s="3">
        <v>8</v>
      </c>
      <c r="L29" s="3">
        <v>0.7</v>
      </c>
      <c r="M29" s="3">
        <v>1.9</v>
      </c>
      <c r="N29" s="3"/>
      <c r="O29" s="3"/>
      <c r="P29" s="3">
        <v>0.9</v>
      </c>
      <c r="Q29" s="3">
        <v>0</v>
      </c>
    </row>
    <row r="30" spans="1:17" x14ac:dyDescent="0.25">
      <c r="B30" s="1"/>
      <c r="C30" s="3" t="s">
        <v>35</v>
      </c>
      <c r="D30" s="3"/>
      <c r="E30" s="3"/>
      <c r="F30" s="3"/>
      <c r="G30" s="3" t="s">
        <v>26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7" x14ac:dyDescent="0.25">
      <c r="B31" s="6">
        <v>0.54166666666666663</v>
      </c>
      <c r="C31" s="3" t="s">
        <v>38</v>
      </c>
      <c r="D31" s="3" t="s">
        <v>162</v>
      </c>
      <c r="E31" s="3">
        <v>2</v>
      </c>
      <c r="F31" s="3">
        <v>5</v>
      </c>
      <c r="G31" s="3">
        <v>3</v>
      </c>
      <c r="H31" s="3">
        <v>380</v>
      </c>
      <c r="I31" s="3">
        <v>22</v>
      </c>
      <c r="J31" s="3">
        <v>27</v>
      </c>
      <c r="K31" s="3">
        <v>21</v>
      </c>
      <c r="L31" s="21">
        <v>15</v>
      </c>
      <c r="M31" s="21">
        <v>20</v>
      </c>
      <c r="N31" s="3"/>
      <c r="O31" s="3"/>
      <c r="P31" s="3">
        <v>1</v>
      </c>
      <c r="Q31" s="3">
        <v>55</v>
      </c>
    </row>
    <row r="32" spans="1:17" x14ac:dyDescent="0.25">
      <c r="B32" s="1"/>
      <c r="C32" s="3" t="s">
        <v>39</v>
      </c>
      <c r="D32" s="3"/>
      <c r="E32" s="3"/>
      <c r="F32" s="3"/>
      <c r="G32" s="3">
        <v>2</v>
      </c>
      <c r="H32" s="3">
        <v>376</v>
      </c>
      <c r="I32" s="3">
        <v>6</v>
      </c>
      <c r="J32" s="3">
        <v>53</v>
      </c>
      <c r="K32" s="3">
        <v>15</v>
      </c>
      <c r="L32" s="3">
        <v>6.7</v>
      </c>
      <c r="M32" s="3">
        <v>0.32</v>
      </c>
      <c r="N32" s="3">
        <v>7.0000000000000007E-2</v>
      </c>
      <c r="O32" s="3">
        <v>0.01</v>
      </c>
      <c r="P32" s="3">
        <v>0.66</v>
      </c>
      <c r="Q32" s="3">
        <v>0</v>
      </c>
    </row>
    <row r="33" spans="1:17" x14ac:dyDescent="0.25">
      <c r="B33" s="5">
        <v>0.75</v>
      </c>
      <c r="C33" s="3" t="s">
        <v>40</v>
      </c>
      <c r="D33" s="3" t="s">
        <v>158</v>
      </c>
      <c r="E33" s="3">
        <v>2</v>
      </c>
      <c r="F33" s="3">
        <v>5</v>
      </c>
      <c r="G33" s="3">
        <v>1</v>
      </c>
      <c r="H33" s="3">
        <v>484</v>
      </c>
      <c r="I33" s="3">
        <v>30.2</v>
      </c>
      <c r="J33" s="3">
        <v>23</v>
      </c>
      <c r="K33" s="3">
        <v>25.6</v>
      </c>
      <c r="L33" s="3">
        <v>18</v>
      </c>
      <c r="M33" s="3">
        <v>3.6</v>
      </c>
      <c r="N33" s="3">
        <v>0.05</v>
      </c>
      <c r="O33" s="3">
        <v>0.23</v>
      </c>
      <c r="P33" s="3">
        <v>0.8</v>
      </c>
      <c r="Q33" s="3">
        <v>101.2</v>
      </c>
    </row>
    <row r="34" spans="1:17" x14ac:dyDescent="0.25">
      <c r="B34" s="1"/>
      <c r="C34" s="9" t="s">
        <v>179</v>
      </c>
      <c r="D34" s="9"/>
      <c r="E34" s="9"/>
      <c r="F34" s="9"/>
      <c r="G34" s="9">
        <v>10</v>
      </c>
      <c r="H34" s="3">
        <v>340</v>
      </c>
      <c r="I34" s="3">
        <v>5</v>
      </c>
      <c r="J34" s="3">
        <v>41</v>
      </c>
      <c r="K34" s="3">
        <v>17</v>
      </c>
      <c r="L34" s="21">
        <v>4</v>
      </c>
      <c r="M34" s="21">
        <v>5</v>
      </c>
      <c r="N34" s="3">
        <v>7.0000000000000007E-2</v>
      </c>
      <c r="O34" s="3">
        <v>0.01</v>
      </c>
      <c r="P34" s="3">
        <v>5</v>
      </c>
      <c r="Q34" s="3">
        <v>0</v>
      </c>
    </row>
    <row r="35" spans="1:17" x14ac:dyDescent="0.25">
      <c r="B35" s="5">
        <v>0.79166666666666663</v>
      </c>
      <c r="C35" s="3" t="s">
        <v>41</v>
      </c>
      <c r="D35" s="3" t="s">
        <v>158</v>
      </c>
      <c r="E35" s="3"/>
      <c r="F35" s="3"/>
      <c r="G35" s="3">
        <v>1</v>
      </c>
      <c r="H35" s="3">
        <v>250</v>
      </c>
      <c r="I35" s="3">
        <v>3</v>
      </c>
      <c r="J35" s="3">
        <v>29</v>
      </c>
      <c r="K35" s="3">
        <v>14</v>
      </c>
      <c r="L35" s="3">
        <v>100</v>
      </c>
      <c r="M35" s="3">
        <v>0</v>
      </c>
      <c r="N35" s="3"/>
      <c r="O35" s="3"/>
      <c r="P35" s="3">
        <v>1</v>
      </c>
      <c r="Q35" s="3">
        <v>10</v>
      </c>
    </row>
    <row r="36" spans="1:17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B37" s="1"/>
      <c r="C37" s="1"/>
      <c r="D37" s="1"/>
      <c r="E37" s="1"/>
      <c r="F37" s="1"/>
      <c r="G37" s="3" t="s">
        <v>15</v>
      </c>
      <c r="H37" s="3">
        <f t="shared" ref="H37:Q37" si="2">SUM(H28:H36)</f>
        <v>2004</v>
      </c>
      <c r="I37" s="3">
        <f t="shared" si="2"/>
        <v>76.739999999999995</v>
      </c>
      <c r="J37" s="3">
        <f t="shared" si="2"/>
        <v>177.57999999999998</v>
      </c>
      <c r="K37" s="3">
        <f t="shared" si="2"/>
        <v>106.18</v>
      </c>
      <c r="L37" s="3">
        <f t="shared" si="2"/>
        <v>172</v>
      </c>
      <c r="M37" s="3">
        <f t="shared" si="2"/>
        <v>31.770000000000003</v>
      </c>
      <c r="N37" s="3">
        <f t="shared" si="2"/>
        <v>0.22000000000000003</v>
      </c>
      <c r="O37" s="3">
        <f t="shared" si="2"/>
        <v>0.51</v>
      </c>
      <c r="P37" s="3">
        <f t="shared" si="2"/>
        <v>9.36</v>
      </c>
      <c r="Q37" s="3">
        <f t="shared" si="2"/>
        <v>392.2</v>
      </c>
    </row>
    <row r="39" spans="1:17" x14ac:dyDescent="0.25">
      <c r="A39" s="2" t="s">
        <v>10</v>
      </c>
      <c r="B39" s="2" t="s">
        <v>0</v>
      </c>
      <c r="C39" s="2" t="s">
        <v>1</v>
      </c>
      <c r="D39" s="2" t="s">
        <v>153</v>
      </c>
      <c r="E39" s="2" t="s">
        <v>154</v>
      </c>
      <c r="F39" s="2" t="s">
        <v>155</v>
      </c>
      <c r="G39" s="2" t="s">
        <v>2</v>
      </c>
      <c r="H39" s="2" t="s">
        <v>3</v>
      </c>
      <c r="I39" s="2" t="s">
        <v>4</v>
      </c>
      <c r="J39" s="2" t="s">
        <v>5</v>
      </c>
      <c r="K39" s="2" t="s">
        <v>6</v>
      </c>
      <c r="L39" s="2" t="s">
        <v>170</v>
      </c>
      <c r="M39" s="2" t="s">
        <v>171</v>
      </c>
      <c r="N39" s="2" t="s">
        <v>172</v>
      </c>
      <c r="O39" s="2" t="s">
        <v>173</v>
      </c>
      <c r="P39" s="2" t="s">
        <v>174</v>
      </c>
      <c r="Q39" s="2" t="s">
        <v>175</v>
      </c>
    </row>
    <row r="40" spans="1:17" x14ac:dyDescent="0.25">
      <c r="B40" s="5">
        <v>0.33333333333333331</v>
      </c>
      <c r="C40" s="3" t="s">
        <v>157</v>
      </c>
      <c r="D40" s="3" t="s">
        <v>163</v>
      </c>
      <c r="E40" s="3">
        <v>3</v>
      </c>
      <c r="F40" s="3">
        <v>5</v>
      </c>
      <c r="G40" s="3">
        <v>2</v>
      </c>
      <c r="H40" s="3">
        <v>80</v>
      </c>
      <c r="I40" s="3">
        <v>5.76</v>
      </c>
      <c r="J40" s="3">
        <v>1.22</v>
      </c>
      <c r="K40" s="3">
        <v>5.14</v>
      </c>
      <c r="L40" s="3">
        <v>47.8</v>
      </c>
      <c r="M40" s="3">
        <v>0.82</v>
      </c>
      <c r="N40" s="3">
        <v>0.03</v>
      </c>
      <c r="O40" s="3">
        <v>0.22</v>
      </c>
      <c r="P40" s="3">
        <v>0</v>
      </c>
      <c r="Q40" s="3">
        <v>187.8</v>
      </c>
    </row>
    <row r="41" spans="1:17" x14ac:dyDescent="0.25">
      <c r="B41" s="1"/>
      <c r="C41" s="3" t="s">
        <v>42</v>
      </c>
      <c r="D41" s="3"/>
      <c r="E41" s="3"/>
      <c r="F41" s="3"/>
      <c r="G41" s="3">
        <v>2</v>
      </c>
      <c r="H41" s="9">
        <v>163</v>
      </c>
      <c r="I41" s="9">
        <v>8.6</v>
      </c>
      <c r="J41" s="9">
        <v>0.16</v>
      </c>
      <c r="K41" s="9">
        <v>14</v>
      </c>
      <c r="L41" s="9">
        <v>2.98</v>
      </c>
      <c r="M41" s="9">
        <v>0.48</v>
      </c>
      <c r="N41" s="9">
        <v>0.19</v>
      </c>
      <c r="O41" s="9">
        <v>0.08</v>
      </c>
      <c r="P41" s="9">
        <v>0</v>
      </c>
      <c r="Q41" s="9">
        <v>23.9</v>
      </c>
    </row>
    <row r="42" spans="1:17" x14ac:dyDescent="0.25">
      <c r="B42" s="1"/>
      <c r="C42" s="3" t="s">
        <v>23</v>
      </c>
      <c r="D42" s="3"/>
      <c r="E42" s="3"/>
      <c r="F42" s="3"/>
      <c r="G42" s="11" t="s">
        <v>43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</row>
    <row r="43" spans="1:17" x14ac:dyDescent="0.25">
      <c r="B43" s="5">
        <v>0.58333333333333337</v>
      </c>
      <c r="C43" s="3" t="s">
        <v>64</v>
      </c>
      <c r="D43" s="3" t="s">
        <v>165</v>
      </c>
      <c r="E43" s="3">
        <v>2</v>
      </c>
      <c r="F43" s="3">
        <v>5</v>
      </c>
      <c r="G43" s="3">
        <v>1</v>
      </c>
      <c r="H43" s="10">
        <v>550</v>
      </c>
      <c r="I43" s="10">
        <v>51</v>
      </c>
      <c r="J43" s="10">
        <v>54</v>
      </c>
      <c r="K43" s="10">
        <v>15</v>
      </c>
      <c r="L43" s="10">
        <v>150</v>
      </c>
      <c r="M43" s="10">
        <v>5</v>
      </c>
      <c r="N43" s="10"/>
      <c r="O43" s="10"/>
      <c r="P43" s="10">
        <v>3</v>
      </c>
      <c r="Q43" s="10">
        <v>110</v>
      </c>
    </row>
    <row r="44" spans="1:17" x14ac:dyDescent="0.25">
      <c r="B44" s="1"/>
      <c r="C44" s="3" t="s">
        <v>35</v>
      </c>
      <c r="D44" s="3"/>
      <c r="E44" s="3"/>
      <c r="F44" s="3"/>
      <c r="G44" s="3" t="s">
        <v>43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</row>
    <row r="45" spans="1:17" x14ac:dyDescent="0.25">
      <c r="B45" s="5">
        <v>0.64583333333333337</v>
      </c>
      <c r="C45" s="3" t="s">
        <v>44</v>
      </c>
      <c r="D45" s="3" t="s">
        <v>159</v>
      </c>
      <c r="E45" s="3"/>
      <c r="F45" s="3"/>
      <c r="G45" s="3">
        <v>2</v>
      </c>
      <c r="H45" s="3">
        <v>88</v>
      </c>
      <c r="I45" s="3">
        <v>1.1000000000000001</v>
      </c>
      <c r="J45" s="3">
        <v>11</v>
      </c>
      <c r="K45" s="3">
        <v>4.5999999999999996</v>
      </c>
      <c r="L45" s="3">
        <v>32</v>
      </c>
      <c r="M45" s="3">
        <v>0.24</v>
      </c>
      <c r="N45" s="3">
        <v>0.01</v>
      </c>
      <c r="O45" s="3">
        <v>0.06</v>
      </c>
      <c r="P45" s="3">
        <v>0</v>
      </c>
      <c r="Q45" s="3">
        <v>0</v>
      </c>
    </row>
    <row r="46" spans="1:17" x14ac:dyDescent="0.25">
      <c r="B46" s="5">
        <v>0.75</v>
      </c>
      <c r="C46" s="3" t="s">
        <v>46</v>
      </c>
      <c r="D46" s="3" t="s">
        <v>158</v>
      </c>
      <c r="E46" s="3">
        <v>3</v>
      </c>
      <c r="F46" s="3">
        <v>5</v>
      </c>
      <c r="G46" s="3" t="s">
        <v>177</v>
      </c>
      <c r="H46" s="3">
        <v>356</v>
      </c>
      <c r="I46" s="3">
        <v>26.7</v>
      </c>
      <c r="J46" s="3">
        <v>0</v>
      </c>
      <c r="K46" s="3">
        <v>23.8</v>
      </c>
      <c r="L46" s="3">
        <v>12</v>
      </c>
      <c r="M46" s="3">
        <v>2.8</v>
      </c>
      <c r="N46" s="3">
        <v>0.04</v>
      </c>
      <c r="O46" s="3">
        <v>0.21</v>
      </c>
      <c r="P46" s="3">
        <v>0</v>
      </c>
      <c r="Q46" s="3">
        <v>101.2</v>
      </c>
    </row>
    <row r="47" spans="1:17" x14ac:dyDescent="0.25">
      <c r="B47" s="1"/>
      <c r="C47" s="3" t="s">
        <v>47</v>
      </c>
      <c r="D47" s="3"/>
      <c r="E47" s="3"/>
      <c r="F47" s="3"/>
      <c r="G47" s="3" t="s">
        <v>48</v>
      </c>
      <c r="H47" s="3">
        <v>134</v>
      </c>
      <c r="I47" s="3">
        <v>1.7</v>
      </c>
      <c r="J47" s="3">
        <v>12.5</v>
      </c>
      <c r="K47" s="3">
        <v>8.3000000000000007</v>
      </c>
      <c r="L47" s="3">
        <v>18</v>
      </c>
      <c r="M47" s="3">
        <v>0.36</v>
      </c>
      <c r="N47" s="3">
        <v>3.1E-2</v>
      </c>
      <c r="O47" s="3">
        <v>0.03</v>
      </c>
      <c r="P47" s="3">
        <v>1.18</v>
      </c>
      <c r="Q47" s="3">
        <v>0.7</v>
      </c>
    </row>
    <row r="48" spans="1:17" x14ac:dyDescent="0.25">
      <c r="B48" s="1"/>
      <c r="C48" s="3" t="s">
        <v>35</v>
      </c>
      <c r="D48" s="3"/>
      <c r="E48" s="3"/>
      <c r="F48" s="3"/>
      <c r="G48" s="3" t="s">
        <v>26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B50" s="1"/>
      <c r="C50" s="1"/>
      <c r="D50" s="1"/>
      <c r="E50" s="1"/>
      <c r="F50" s="1"/>
      <c r="G50" s="3" t="s">
        <v>15</v>
      </c>
      <c r="H50" s="3">
        <f t="shared" ref="H50:Q50" si="3">SUM(H40:H49)</f>
        <v>1371</v>
      </c>
      <c r="I50" s="3">
        <f t="shared" si="3"/>
        <v>94.86</v>
      </c>
      <c r="J50" s="3">
        <f t="shared" si="3"/>
        <v>78.88</v>
      </c>
      <c r="K50" s="3">
        <f t="shared" si="3"/>
        <v>70.84</v>
      </c>
      <c r="L50" s="3">
        <f t="shared" si="3"/>
        <v>262.77999999999997</v>
      </c>
      <c r="M50" s="3">
        <f t="shared" si="3"/>
        <v>9.6999999999999993</v>
      </c>
      <c r="N50" s="3">
        <f t="shared" si="3"/>
        <v>0.30100000000000005</v>
      </c>
      <c r="O50" s="3">
        <f t="shared" si="3"/>
        <v>0.6</v>
      </c>
      <c r="P50" s="3">
        <f t="shared" si="3"/>
        <v>4.18</v>
      </c>
      <c r="Q50" s="3">
        <f t="shared" si="3"/>
        <v>423.6</v>
      </c>
    </row>
    <row r="52" spans="1:17" x14ac:dyDescent="0.25">
      <c r="A52" s="2" t="s">
        <v>11</v>
      </c>
      <c r="B52" s="2" t="s">
        <v>0</v>
      </c>
      <c r="C52" s="2" t="s">
        <v>1</v>
      </c>
      <c r="D52" s="2" t="s">
        <v>153</v>
      </c>
      <c r="E52" s="2" t="s">
        <v>154</v>
      </c>
      <c r="F52" s="2" t="s">
        <v>155</v>
      </c>
      <c r="G52" s="2" t="s">
        <v>2</v>
      </c>
      <c r="H52" s="2" t="s">
        <v>3</v>
      </c>
      <c r="I52" s="2" t="s">
        <v>4</v>
      </c>
      <c r="J52" s="2" t="s">
        <v>5</v>
      </c>
      <c r="K52" s="2" t="s">
        <v>6</v>
      </c>
      <c r="L52" s="2" t="s">
        <v>170</v>
      </c>
      <c r="M52" s="2" t="s">
        <v>171</v>
      </c>
      <c r="N52" s="2" t="s">
        <v>172</v>
      </c>
      <c r="O52" s="2" t="s">
        <v>173</v>
      </c>
      <c r="P52" s="2" t="s">
        <v>174</v>
      </c>
      <c r="Q52" s="2" t="s">
        <v>175</v>
      </c>
    </row>
    <row r="53" spans="1:17" x14ac:dyDescent="0.25">
      <c r="B53" s="5">
        <v>0.29166666666666669</v>
      </c>
      <c r="C53" s="3" t="s">
        <v>49</v>
      </c>
      <c r="D53" s="3" t="s">
        <v>166</v>
      </c>
      <c r="E53" s="3">
        <v>2</v>
      </c>
      <c r="F53" s="3">
        <v>5</v>
      </c>
      <c r="G53" s="3">
        <v>1</v>
      </c>
      <c r="H53" s="3">
        <v>450</v>
      </c>
      <c r="I53" s="3">
        <v>15</v>
      </c>
      <c r="J53" s="3">
        <v>42</v>
      </c>
      <c r="K53" s="3">
        <v>24</v>
      </c>
      <c r="L53" s="3">
        <v>0</v>
      </c>
      <c r="M53" s="3">
        <v>0</v>
      </c>
      <c r="N53" s="3">
        <v>0</v>
      </c>
      <c r="O53" s="3">
        <v>0</v>
      </c>
      <c r="P53" s="3">
        <v>5</v>
      </c>
      <c r="Q53" s="3">
        <v>30</v>
      </c>
    </row>
    <row r="54" spans="1:17" x14ac:dyDescent="0.25">
      <c r="B54" s="1"/>
      <c r="C54" s="3" t="s">
        <v>50</v>
      </c>
      <c r="D54" s="3"/>
      <c r="E54" s="3"/>
      <c r="F54" s="3"/>
      <c r="G54" s="3" t="s">
        <v>51</v>
      </c>
      <c r="H54" s="3">
        <v>140</v>
      </c>
      <c r="I54" s="3">
        <v>0</v>
      </c>
      <c r="J54" s="3">
        <v>39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</row>
    <row r="55" spans="1:17" x14ac:dyDescent="0.25">
      <c r="B55" s="5">
        <v>0.375</v>
      </c>
      <c r="C55" s="3" t="s">
        <v>52</v>
      </c>
      <c r="D55" s="3" t="s">
        <v>159</v>
      </c>
      <c r="E55" s="3"/>
      <c r="F55" s="3"/>
      <c r="G55" s="3" t="s">
        <v>51</v>
      </c>
      <c r="H55" s="3">
        <v>0</v>
      </c>
      <c r="I55" s="3">
        <v>0</v>
      </c>
      <c r="J55" s="3">
        <v>2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</row>
    <row r="56" spans="1:17" x14ac:dyDescent="0.25">
      <c r="B56" s="5">
        <v>0.54166666666666663</v>
      </c>
      <c r="C56" s="3" t="s">
        <v>38</v>
      </c>
      <c r="D56" s="3" t="s">
        <v>166</v>
      </c>
      <c r="E56" s="3">
        <v>2</v>
      </c>
      <c r="F56" s="3">
        <v>5</v>
      </c>
      <c r="G56" s="3">
        <v>2</v>
      </c>
      <c r="H56" s="3">
        <v>289</v>
      </c>
      <c r="I56" s="3">
        <v>19</v>
      </c>
      <c r="J56" s="3">
        <v>21</v>
      </c>
      <c r="K56" s="3">
        <v>14</v>
      </c>
      <c r="L56" s="21">
        <v>15</v>
      </c>
      <c r="M56" s="21">
        <v>20</v>
      </c>
      <c r="N56" s="3"/>
      <c r="O56" s="3"/>
      <c r="P56" s="3">
        <v>2</v>
      </c>
      <c r="Q56" s="3">
        <v>32</v>
      </c>
    </row>
    <row r="57" spans="1:17" x14ac:dyDescent="0.25">
      <c r="B57" s="8"/>
      <c r="C57" s="3" t="s">
        <v>22</v>
      </c>
      <c r="D57" s="3"/>
      <c r="E57" s="3"/>
      <c r="F57" s="3"/>
      <c r="G57" s="3">
        <v>10</v>
      </c>
      <c r="H57" s="3">
        <v>230</v>
      </c>
      <c r="I57" s="3">
        <v>2</v>
      </c>
      <c r="J57" s="3">
        <v>26</v>
      </c>
      <c r="K57" s="3">
        <v>13</v>
      </c>
      <c r="L57" s="21">
        <v>3</v>
      </c>
      <c r="M57" s="21">
        <v>4</v>
      </c>
      <c r="N57" s="3"/>
      <c r="O57" s="3"/>
      <c r="P57" s="3">
        <v>2</v>
      </c>
      <c r="Q57" s="3">
        <v>0</v>
      </c>
    </row>
    <row r="58" spans="1:17" x14ac:dyDescent="0.25">
      <c r="B58" s="5">
        <v>0.625</v>
      </c>
      <c r="C58" s="3" t="s">
        <v>44</v>
      </c>
      <c r="D58" s="3" t="s">
        <v>159</v>
      </c>
      <c r="E58" s="3"/>
      <c r="F58" s="3"/>
      <c r="G58" s="3">
        <v>3</v>
      </c>
      <c r="H58" s="3">
        <v>149</v>
      </c>
      <c r="I58" s="3">
        <v>2</v>
      </c>
      <c r="J58" s="3">
        <v>16.899999999999999</v>
      </c>
      <c r="K58" s="3">
        <v>8.09</v>
      </c>
      <c r="L58" s="3">
        <v>50</v>
      </c>
      <c r="M58" s="3">
        <v>0.4</v>
      </c>
      <c r="N58" s="3">
        <v>0.02</v>
      </c>
      <c r="O58" s="3">
        <v>0.08</v>
      </c>
      <c r="P58" s="3">
        <v>0</v>
      </c>
      <c r="Q58" s="3">
        <v>0</v>
      </c>
    </row>
    <row r="59" spans="1:17" x14ac:dyDescent="0.25">
      <c r="B59" s="6">
        <v>0.75</v>
      </c>
      <c r="C59" s="3" t="s">
        <v>46</v>
      </c>
      <c r="D59" s="3" t="s">
        <v>158</v>
      </c>
      <c r="E59" s="3">
        <v>1</v>
      </c>
      <c r="F59" s="3">
        <v>5</v>
      </c>
      <c r="G59" s="3">
        <v>1</v>
      </c>
      <c r="H59" s="3">
        <v>356</v>
      </c>
      <c r="I59" s="3">
        <v>26.7</v>
      </c>
      <c r="J59" s="3">
        <v>0</v>
      </c>
      <c r="K59" s="3">
        <v>23.8</v>
      </c>
      <c r="L59" s="3">
        <v>12</v>
      </c>
      <c r="M59" s="3">
        <v>2.8</v>
      </c>
      <c r="N59" s="3">
        <v>0.04</v>
      </c>
      <c r="O59" s="3">
        <v>0.21</v>
      </c>
      <c r="P59" s="3">
        <v>0</v>
      </c>
      <c r="Q59" s="3">
        <v>101.2</v>
      </c>
    </row>
    <row r="60" spans="1:17" x14ac:dyDescent="0.25">
      <c r="B60" s="1"/>
      <c r="C60" s="3" t="s">
        <v>47</v>
      </c>
      <c r="D60" s="3"/>
      <c r="E60" s="3"/>
      <c r="F60" s="3"/>
      <c r="G60" s="3" t="s">
        <v>53</v>
      </c>
      <c r="H60" s="3">
        <v>160</v>
      </c>
      <c r="I60" s="3">
        <v>2.4</v>
      </c>
      <c r="J60" s="3">
        <v>14.6</v>
      </c>
      <c r="K60" s="3">
        <v>9.5</v>
      </c>
      <c r="L60" s="3">
        <v>21</v>
      </c>
      <c r="M60" s="3">
        <v>0.47</v>
      </c>
      <c r="N60" s="3">
        <v>0.04</v>
      </c>
      <c r="O60" s="3">
        <v>0.05</v>
      </c>
      <c r="P60" s="3">
        <v>1.35</v>
      </c>
      <c r="Q60" s="3">
        <v>1</v>
      </c>
    </row>
    <row r="61" spans="1:17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B62" s="1"/>
      <c r="C62" s="1"/>
      <c r="D62" s="1"/>
      <c r="E62" s="1"/>
      <c r="F62" s="1"/>
      <c r="G62" s="3" t="s">
        <v>15</v>
      </c>
      <c r="H62" s="3">
        <f t="shared" ref="H62:Q62" si="4">SUM(H53:H61)</f>
        <v>1774</v>
      </c>
      <c r="I62" s="3">
        <f t="shared" si="4"/>
        <v>67.100000000000009</v>
      </c>
      <c r="J62" s="3">
        <f t="shared" si="4"/>
        <v>161.5</v>
      </c>
      <c r="K62" s="3">
        <f t="shared" si="4"/>
        <v>92.39</v>
      </c>
      <c r="L62" s="3">
        <f t="shared" si="4"/>
        <v>101</v>
      </c>
      <c r="M62" s="3">
        <f t="shared" si="4"/>
        <v>27.669999999999998</v>
      </c>
      <c r="N62" s="3">
        <f t="shared" si="4"/>
        <v>0.1</v>
      </c>
      <c r="O62" s="3">
        <f t="shared" si="4"/>
        <v>0.33999999999999997</v>
      </c>
      <c r="P62" s="3">
        <f t="shared" si="4"/>
        <v>10.35</v>
      </c>
      <c r="Q62" s="3">
        <f t="shared" si="4"/>
        <v>164.2</v>
      </c>
    </row>
    <row r="64" spans="1:17" x14ac:dyDescent="0.25">
      <c r="A64" s="2" t="s">
        <v>12</v>
      </c>
      <c r="B64" s="2" t="s">
        <v>0</v>
      </c>
      <c r="C64" s="2" t="s">
        <v>1</v>
      </c>
      <c r="D64" s="2" t="s">
        <v>153</v>
      </c>
      <c r="E64" s="2" t="s">
        <v>154</v>
      </c>
      <c r="F64" s="2" t="s">
        <v>155</v>
      </c>
      <c r="G64" s="2" t="s">
        <v>2</v>
      </c>
      <c r="H64" s="2" t="s">
        <v>3</v>
      </c>
      <c r="I64" s="2" t="s">
        <v>4</v>
      </c>
      <c r="J64" s="2" t="s">
        <v>5</v>
      </c>
      <c r="K64" s="2" t="s">
        <v>6</v>
      </c>
      <c r="L64" s="2" t="s">
        <v>170</v>
      </c>
      <c r="M64" s="2" t="s">
        <v>171</v>
      </c>
      <c r="N64" s="2" t="s">
        <v>172</v>
      </c>
      <c r="O64" s="2" t="s">
        <v>173</v>
      </c>
      <c r="P64" s="2" t="s">
        <v>174</v>
      </c>
      <c r="Q64" s="2" t="s">
        <v>175</v>
      </c>
    </row>
    <row r="65" spans="1:17" x14ac:dyDescent="0.25">
      <c r="B65" s="5">
        <v>0.30208333333333331</v>
      </c>
      <c r="C65" s="3" t="s">
        <v>157</v>
      </c>
      <c r="D65" s="3" t="s">
        <v>167</v>
      </c>
      <c r="E65" s="3">
        <v>3</v>
      </c>
      <c r="F65" s="3">
        <v>5</v>
      </c>
      <c r="G65" s="3">
        <v>2</v>
      </c>
      <c r="H65" s="3">
        <v>80</v>
      </c>
      <c r="I65" s="3">
        <v>5.76</v>
      </c>
      <c r="J65" s="3">
        <v>1.22</v>
      </c>
      <c r="K65" s="3">
        <v>5.14</v>
      </c>
      <c r="L65" s="3">
        <v>47.8</v>
      </c>
      <c r="M65" s="3">
        <v>0.82</v>
      </c>
      <c r="N65" s="3">
        <v>0.03</v>
      </c>
      <c r="O65" s="3">
        <v>0.22</v>
      </c>
      <c r="P65" s="3">
        <v>0</v>
      </c>
      <c r="Q65" s="3">
        <v>187.8</v>
      </c>
    </row>
    <row r="66" spans="1:17" x14ac:dyDescent="0.25">
      <c r="B66" s="1"/>
      <c r="C66" s="3" t="s">
        <v>54</v>
      </c>
      <c r="D66" s="3"/>
      <c r="E66" s="3"/>
      <c r="F66" s="3"/>
      <c r="G66" s="3">
        <v>2</v>
      </c>
      <c r="H66" s="3">
        <v>150</v>
      </c>
      <c r="I66" s="3">
        <v>8.5</v>
      </c>
      <c r="J66" s="3">
        <v>0.7</v>
      </c>
      <c r="K66" s="3">
        <v>13</v>
      </c>
      <c r="L66" s="3">
        <v>1.2</v>
      </c>
      <c r="M66" s="3">
        <v>0.54</v>
      </c>
      <c r="N66" s="3">
        <v>0.1</v>
      </c>
      <c r="O66" s="3">
        <v>8.5999999999999993E-2</v>
      </c>
      <c r="P66" s="3">
        <v>0</v>
      </c>
      <c r="Q66" s="3">
        <v>21.2</v>
      </c>
    </row>
    <row r="67" spans="1:17" x14ac:dyDescent="0.25">
      <c r="B67" s="8"/>
      <c r="C67" s="3" t="s">
        <v>35</v>
      </c>
      <c r="D67" s="3"/>
      <c r="E67" s="3"/>
      <c r="F67" s="3"/>
      <c r="G67" s="3" t="s">
        <v>43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</row>
    <row r="68" spans="1:17" x14ac:dyDescent="0.25">
      <c r="B68" s="5">
        <v>0.54166666666666663</v>
      </c>
      <c r="C68" s="3" t="s">
        <v>38</v>
      </c>
      <c r="D68" s="3" t="s">
        <v>166</v>
      </c>
      <c r="E68" s="3">
        <v>3</v>
      </c>
      <c r="F68" s="3">
        <v>5</v>
      </c>
      <c r="G68" s="3">
        <v>2</v>
      </c>
      <c r="H68" s="3">
        <v>289</v>
      </c>
      <c r="I68" s="3">
        <v>19</v>
      </c>
      <c r="J68" s="3">
        <v>21</v>
      </c>
      <c r="K68" s="3">
        <v>14</v>
      </c>
      <c r="L68" s="21">
        <v>15</v>
      </c>
      <c r="M68" s="21">
        <v>20</v>
      </c>
      <c r="N68" s="3"/>
      <c r="O68" s="3"/>
      <c r="P68" s="3">
        <v>2</v>
      </c>
      <c r="Q68" s="3">
        <v>31</v>
      </c>
    </row>
    <row r="69" spans="1:17" x14ac:dyDescent="0.25">
      <c r="B69" s="1"/>
      <c r="C69" s="3" t="s">
        <v>22</v>
      </c>
      <c r="D69" s="3"/>
      <c r="E69" s="3"/>
      <c r="F69" s="3"/>
      <c r="G69" s="3">
        <v>10</v>
      </c>
      <c r="H69" s="3">
        <v>340</v>
      </c>
      <c r="I69" s="3">
        <v>5</v>
      </c>
      <c r="J69" s="3">
        <v>41</v>
      </c>
      <c r="K69" s="3">
        <v>17</v>
      </c>
      <c r="L69" s="21">
        <v>2</v>
      </c>
      <c r="M69" s="21">
        <v>4</v>
      </c>
      <c r="N69" s="3"/>
      <c r="O69" s="3"/>
      <c r="P69" s="3">
        <v>5</v>
      </c>
      <c r="Q69" s="3">
        <v>0</v>
      </c>
    </row>
    <row r="70" spans="1:17" x14ac:dyDescent="0.25">
      <c r="B70" s="6">
        <v>0.72916666666666663</v>
      </c>
      <c r="C70" s="3" t="s">
        <v>55</v>
      </c>
      <c r="D70" s="3" t="s">
        <v>158</v>
      </c>
      <c r="E70" s="3">
        <v>2</v>
      </c>
      <c r="F70" s="3">
        <v>4</v>
      </c>
      <c r="G70" s="3" t="s">
        <v>56</v>
      </c>
      <c r="H70" s="3">
        <v>532</v>
      </c>
      <c r="I70" s="3">
        <v>34</v>
      </c>
      <c r="J70" s="3">
        <v>81</v>
      </c>
      <c r="K70" s="3">
        <v>7.5</v>
      </c>
      <c r="L70" s="3">
        <v>6.5</v>
      </c>
      <c r="M70" s="3">
        <v>20</v>
      </c>
      <c r="N70" s="3"/>
      <c r="O70" s="3"/>
      <c r="P70" s="3">
        <v>2.9</v>
      </c>
      <c r="Q70" s="3">
        <v>100</v>
      </c>
    </row>
    <row r="71" spans="1:17" x14ac:dyDescent="0.25">
      <c r="B71" s="1"/>
      <c r="C71" s="3" t="s">
        <v>57</v>
      </c>
      <c r="D71" s="3"/>
      <c r="E71" s="3"/>
      <c r="F71" s="3"/>
      <c r="G71" s="3" t="s">
        <v>19</v>
      </c>
      <c r="H71" s="3">
        <v>48</v>
      </c>
      <c r="I71" s="3">
        <v>2.64</v>
      </c>
      <c r="J71" s="3">
        <v>10.24</v>
      </c>
      <c r="K71" s="3">
        <v>0.24</v>
      </c>
      <c r="L71" s="3">
        <v>60.8</v>
      </c>
      <c r="M71" s="3">
        <v>2.08</v>
      </c>
      <c r="N71" s="3">
        <v>0.03</v>
      </c>
      <c r="O71" s="3">
        <v>0.13</v>
      </c>
      <c r="P71" s="3">
        <v>3</v>
      </c>
      <c r="Q71" s="3">
        <v>0</v>
      </c>
    </row>
    <row r="72" spans="1:17" x14ac:dyDescent="0.25">
      <c r="B72" s="1"/>
      <c r="C72" s="3" t="s">
        <v>35</v>
      </c>
      <c r="D72" s="3"/>
      <c r="E72" s="3"/>
      <c r="F72" s="3"/>
      <c r="G72" s="3" t="s">
        <v>58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</row>
    <row r="73" spans="1:17" x14ac:dyDescent="0.25">
      <c r="B73" s="1"/>
      <c r="C73" s="1"/>
      <c r="D73" s="1"/>
      <c r="E73" s="1"/>
      <c r="F73" s="1"/>
      <c r="G73" s="1"/>
      <c r="H73" s="1"/>
      <c r="I73" s="1"/>
      <c r="J73" s="1"/>
      <c r="K73" s="20"/>
      <c r="L73" s="1"/>
      <c r="M73" s="1"/>
      <c r="N73" s="1"/>
      <c r="O73" s="1"/>
      <c r="P73" s="1"/>
      <c r="Q73" s="1"/>
    </row>
    <row r="74" spans="1:17" x14ac:dyDescent="0.25">
      <c r="B74" s="1"/>
      <c r="C74" s="1"/>
      <c r="D74" s="1"/>
      <c r="E74" s="1"/>
      <c r="F74" s="1"/>
      <c r="G74" s="3" t="s">
        <v>16</v>
      </c>
      <c r="H74" s="3">
        <f t="shared" ref="H74:Q74" si="5">SUM(H65:H73)</f>
        <v>1439</v>
      </c>
      <c r="I74" s="3">
        <f t="shared" si="5"/>
        <v>74.899999999999991</v>
      </c>
      <c r="J74" s="3">
        <f t="shared" si="5"/>
        <v>155.16000000000003</v>
      </c>
      <c r="K74" s="3">
        <f t="shared" si="5"/>
        <v>56.88</v>
      </c>
      <c r="L74" s="3">
        <f t="shared" si="5"/>
        <v>133.30000000000001</v>
      </c>
      <c r="M74" s="3">
        <f t="shared" si="5"/>
        <v>47.44</v>
      </c>
      <c r="N74" s="3">
        <f t="shared" si="5"/>
        <v>0.16</v>
      </c>
      <c r="O74" s="3">
        <f t="shared" si="5"/>
        <v>0.436</v>
      </c>
      <c r="P74" s="3">
        <f t="shared" si="5"/>
        <v>12.9</v>
      </c>
      <c r="Q74" s="3">
        <f t="shared" si="5"/>
        <v>340</v>
      </c>
    </row>
    <row r="75" spans="1:17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" t="s">
        <v>13</v>
      </c>
      <c r="B76" s="2" t="s">
        <v>0</v>
      </c>
      <c r="C76" s="2" t="s">
        <v>1</v>
      </c>
      <c r="D76" s="2" t="s">
        <v>153</v>
      </c>
      <c r="E76" s="2" t="s">
        <v>154</v>
      </c>
      <c r="F76" s="2" t="s">
        <v>155</v>
      </c>
      <c r="G76" s="2" t="s">
        <v>2</v>
      </c>
      <c r="H76" s="2" t="s">
        <v>3</v>
      </c>
      <c r="I76" s="2" t="s">
        <v>4</v>
      </c>
      <c r="J76" s="2" t="s">
        <v>5</v>
      </c>
      <c r="K76" s="2" t="s">
        <v>6</v>
      </c>
      <c r="L76" s="2" t="s">
        <v>170</v>
      </c>
      <c r="M76" s="2" t="s">
        <v>171</v>
      </c>
      <c r="N76" s="2" t="s">
        <v>172</v>
      </c>
      <c r="O76" s="2" t="s">
        <v>173</v>
      </c>
      <c r="P76" s="2" t="s">
        <v>174</v>
      </c>
      <c r="Q76" s="2" t="s">
        <v>175</v>
      </c>
    </row>
    <row r="77" spans="1:17" x14ac:dyDescent="0.25">
      <c r="B77" s="5">
        <v>0.30208333333333331</v>
      </c>
      <c r="C77" s="3" t="s">
        <v>59</v>
      </c>
      <c r="D77" s="3" t="s">
        <v>159</v>
      </c>
      <c r="E77" s="3">
        <v>2</v>
      </c>
      <c r="F77" s="3">
        <v>4</v>
      </c>
      <c r="G77" s="3" t="s">
        <v>26</v>
      </c>
      <c r="H77" s="3">
        <v>200</v>
      </c>
      <c r="I77" s="3">
        <v>25</v>
      </c>
      <c r="J77" s="3">
        <v>12</v>
      </c>
      <c r="K77" s="3">
        <v>1</v>
      </c>
      <c r="L77" s="3">
        <v>10</v>
      </c>
      <c r="M77" s="3">
        <v>19</v>
      </c>
      <c r="N77" s="3">
        <v>0.25</v>
      </c>
      <c r="O77" s="3">
        <v>0.2</v>
      </c>
      <c r="P77" s="3">
        <v>3</v>
      </c>
      <c r="Q77" s="3">
        <v>0</v>
      </c>
    </row>
    <row r="78" spans="1:17" x14ac:dyDescent="0.25">
      <c r="B78" s="5">
        <v>0.35416666666666669</v>
      </c>
      <c r="C78" s="3" t="s">
        <v>21</v>
      </c>
      <c r="D78" s="3" t="s">
        <v>159</v>
      </c>
      <c r="E78" s="3">
        <v>2</v>
      </c>
      <c r="F78" s="3">
        <v>4</v>
      </c>
      <c r="G78" s="3" t="s">
        <v>60</v>
      </c>
      <c r="H78" s="3">
        <v>24</v>
      </c>
      <c r="I78" s="1">
        <v>0</v>
      </c>
      <c r="J78" s="3">
        <v>4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</row>
    <row r="79" spans="1:17" x14ac:dyDescent="0.25">
      <c r="B79" s="5">
        <v>0.58333333333333337</v>
      </c>
      <c r="C79" s="3" t="s">
        <v>61</v>
      </c>
      <c r="D79" s="3" t="s">
        <v>168</v>
      </c>
      <c r="E79" s="3">
        <v>1</v>
      </c>
      <c r="F79" s="3">
        <v>5</v>
      </c>
      <c r="G79" s="3">
        <v>1</v>
      </c>
      <c r="H79" s="3">
        <v>219</v>
      </c>
      <c r="I79" s="3">
        <v>24</v>
      </c>
      <c r="J79" s="3">
        <v>52</v>
      </c>
      <c r="K79" s="3">
        <v>40</v>
      </c>
      <c r="L79" s="21">
        <v>8</v>
      </c>
      <c r="M79" s="21">
        <v>20</v>
      </c>
      <c r="N79" s="3"/>
      <c r="O79" s="3"/>
      <c r="P79" s="3">
        <v>3</v>
      </c>
      <c r="Q79" s="3">
        <v>50</v>
      </c>
    </row>
    <row r="80" spans="1:17" x14ac:dyDescent="0.25">
      <c r="B80" s="1"/>
      <c r="C80" s="3" t="s">
        <v>34</v>
      </c>
      <c r="D80" s="3"/>
      <c r="E80" s="3"/>
      <c r="F80" s="3"/>
      <c r="G80" s="3" t="s">
        <v>62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</row>
    <row r="81" spans="1:17" x14ac:dyDescent="0.25">
      <c r="B81" s="6">
        <v>0.77083333333333337</v>
      </c>
      <c r="C81" s="3" t="s">
        <v>45</v>
      </c>
      <c r="D81" s="3" t="s">
        <v>169</v>
      </c>
      <c r="E81" s="3">
        <v>2</v>
      </c>
      <c r="F81" s="3">
        <v>5</v>
      </c>
      <c r="G81" s="3">
        <v>1</v>
      </c>
      <c r="H81" s="3">
        <v>540</v>
      </c>
      <c r="I81" s="3">
        <v>24</v>
      </c>
      <c r="J81" s="3">
        <v>54</v>
      </c>
      <c r="K81" s="3">
        <v>25</v>
      </c>
      <c r="L81" s="21">
        <v>15</v>
      </c>
      <c r="M81" s="21">
        <v>30</v>
      </c>
      <c r="N81" s="3"/>
      <c r="O81" s="3"/>
      <c r="P81" s="3">
        <v>4</v>
      </c>
      <c r="Q81" s="3">
        <v>60</v>
      </c>
    </row>
    <row r="82" spans="1:17" x14ac:dyDescent="0.25">
      <c r="B82" s="1"/>
      <c r="C82" s="3" t="s">
        <v>35</v>
      </c>
      <c r="D82" s="3"/>
      <c r="E82" s="3"/>
      <c r="F82" s="3"/>
      <c r="G82" s="3" t="s">
        <v>63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</row>
    <row r="83" spans="1:1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B84" s="1"/>
      <c r="C84" s="1"/>
      <c r="D84" s="1"/>
      <c r="E84" s="1"/>
      <c r="F84" s="1"/>
      <c r="G84" s="3" t="s">
        <v>15</v>
      </c>
      <c r="H84" s="3">
        <f t="shared" ref="H84:Q84" si="6">SUM(H77:H83)</f>
        <v>983</v>
      </c>
      <c r="I84" s="3">
        <f t="shared" si="6"/>
        <v>73</v>
      </c>
      <c r="J84" s="3">
        <f t="shared" si="6"/>
        <v>122</v>
      </c>
      <c r="K84" s="3">
        <f t="shared" si="6"/>
        <v>66</v>
      </c>
      <c r="L84" s="3">
        <f t="shared" si="6"/>
        <v>33</v>
      </c>
      <c r="M84" s="3">
        <f t="shared" si="6"/>
        <v>69</v>
      </c>
      <c r="N84" s="3">
        <f t="shared" si="6"/>
        <v>0.25</v>
      </c>
      <c r="O84" s="3">
        <f t="shared" si="6"/>
        <v>0.2</v>
      </c>
      <c r="P84" s="3">
        <f t="shared" si="6"/>
        <v>10</v>
      </c>
      <c r="Q84" s="3">
        <f t="shared" si="6"/>
        <v>110</v>
      </c>
    </row>
    <row r="86" spans="1:17" x14ac:dyDescent="0.25">
      <c r="B86" s="2" t="s">
        <v>3</v>
      </c>
      <c r="C86" s="2" t="s">
        <v>4</v>
      </c>
      <c r="D86" s="2" t="s">
        <v>5</v>
      </c>
      <c r="E86" s="2" t="s">
        <v>6</v>
      </c>
      <c r="F86" s="2" t="s">
        <v>170</v>
      </c>
      <c r="G86" s="2" t="s">
        <v>171</v>
      </c>
      <c r="H86" s="2" t="s">
        <v>172</v>
      </c>
      <c r="I86" s="2" t="s">
        <v>173</v>
      </c>
      <c r="J86" s="2" t="s">
        <v>174</v>
      </c>
      <c r="K86" s="2" t="s">
        <v>175</v>
      </c>
    </row>
    <row r="87" spans="1:17" x14ac:dyDescent="0.25">
      <c r="A87" s="3" t="s">
        <v>7</v>
      </c>
      <c r="B87" s="3">
        <v>1156.5</v>
      </c>
      <c r="C87" s="3">
        <v>32.64</v>
      </c>
      <c r="D87" s="3">
        <v>123.2</v>
      </c>
      <c r="E87" s="3">
        <v>55.8</v>
      </c>
      <c r="F87" s="3">
        <v>24.6</v>
      </c>
      <c r="G87" s="3">
        <v>39.839999999999996</v>
      </c>
      <c r="H87" s="3">
        <v>0.14000000000000001</v>
      </c>
      <c r="I87" s="4">
        <v>0.12000000000000001</v>
      </c>
      <c r="J87" s="4">
        <v>6.9</v>
      </c>
      <c r="K87" s="4">
        <v>45</v>
      </c>
    </row>
    <row r="88" spans="1:17" x14ac:dyDescent="0.25">
      <c r="A88" s="3" t="s">
        <v>8</v>
      </c>
      <c r="B88" s="3">
        <v>1137</v>
      </c>
      <c r="C88" s="3">
        <v>27.76</v>
      </c>
      <c r="D88" s="3">
        <v>188.06</v>
      </c>
      <c r="E88" s="3">
        <v>35.650000000000006</v>
      </c>
      <c r="F88" s="3">
        <v>124.30000000000001</v>
      </c>
      <c r="G88" s="3">
        <v>7.2</v>
      </c>
      <c r="H88" s="3">
        <v>0.13</v>
      </c>
      <c r="I88" s="4">
        <v>0.62</v>
      </c>
      <c r="J88" s="4">
        <v>3.2699999999999996</v>
      </c>
      <c r="K88" s="4">
        <v>490.2</v>
      </c>
    </row>
    <row r="89" spans="1:17" x14ac:dyDescent="0.25">
      <c r="A89" s="3" t="s">
        <v>65</v>
      </c>
      <c r="B89" s="3">
        <v>2004</v>
      </c>
      <c r="C89" s="3">
        <v>76.739999999999995</v>
      </c>
      <c r="D89" s="3">
        <v>177.57999999999998</v>
      </c>
      <c r="E89" s="3">
        <v>106.18</v>
      </c>
      <c r="F89" s="3">
        <v>172</v>
      </c>
      <c r="G89" s="3">
        <v>31.770000000000003</v>
      </c>
      <c r="H89" s="3">
        <v>0.22000000000000003</v>
      </c>
      <c r="I89" s="4">
        <v>0.51</v>
      </c>
      <c r="J89" s="4">
        <v>9.36</v>
      </c>
      <c r="K89" s="4">
        <v>392.2</v>
      </c>
    </row>
    <row r="90" spans="1:17" x14ac:dyDescent="0.25">
      <c r="A90" s="3" t="s">
        <v>10</v>
      </c>
      <c r="B90" s="3">
        <v>1371</v>
      </c>
      <c r="C90" s="3">
        <v>94.86</v>
      </c>
      <c r="D90" s="3">
        <v>78.88</v>
      </c>
      <c r="E90" s="3">
        <v>70.84</v>
      </c>
      <c r="F90" s="3">
        <v>262.77999999999997</v>
      </c>
      <c r="G90" s="3">
        <v>9.6999999999999993</v>
      </c>
      <c r="H90" s="3">
        <v>0.30100000000000005</v>
      </c>
      <c r="I90" s="4">
        <v>0.6</v>
      </c>
      <c r="J90" s="4">
        <v>4.18</v>
      </c>
      <c r="K90" s="4">
        <v>423.6</v>
      </c>
    </row>
    <row r="91" spans="1:17" x14ac:dyDescent="0.25">
      <c r="A91" s="3" t="s">
        <v>11</v>
      </c>
      <c r="B91" s="3">
        <v>1774</v>
      </c>
      <c r="C91" s="3">
        <v>67.100000000000009</v>
      </c>
      <c r="D91" s="3">
        <v>161.5</v>
      </c>
      <c r="E91" s="3">
        <v>92.39</v>
      </c>
      <c r="F91" s="3">
        <v>101</v>
      </c>
      <c r="G91" s="3">
        <v>27.669999999999998</v>
      </c>
      <c r="H91" s="3">
        <v>0.1</v>
      </c>
      <c r="I91" s="4">
        <v>0.33999999999999997</v>
      </c>
      <c r="J91" s="4">
        <v>10.35</v>
      </c>
      <c r="K91" s="4">
        <v>164.2</v>
      </c>
    </row>
    <row r="92" spans="1:17" x14ac:dyDescent="0.25">
      <c r="A92" s="3" t="s">
        <v>12</v>
      </c>
      <c r="B92" s="3">
        <v>1439</v>
      </c>
      <c r="C92" s="3">
        <v>74.899999999999991</v>
      </c>
      <c r="D92" s="3">
        <v>155.16000000000003</v>
      </c>
      <c r="E92" s="3">
        <v>56.88</v>
      </c>
      <c r="F92" s="3">
        <v>133.30000000000001</v>
      </c>
      <c r="G92" s="3">
        <v>47.44</v>
      </c>
      <c r="H92" s="3">
        <v>0.16</v>
      </c>
      <c r="I92" s="4">
        <v>0.436</v>
      </c>
      <c r="J92" s="4">
        <v>12.9</v>
      </c>
      <c r="K92" s="4">
        <v>340</v>
      </c>
    </row>
    <row r="93" spans="1:17" x14ac:dyDescent="0.25">
      <c r="A93" s="3" t="s">
        <v>13</v>
      </c>
      <c r="B93" s="3">
        <v>983</v>
      </c>
      <c r="C93" s="3">
        <v>73</v>
      </c>
      <c r="D93" s="3">
        <v>122</v>
      </c>
      <c r="E93" s="3">
        <v>66</v>
      </c>
      <c r="F93" s="3">
        <v>33</v>
      </c>
      <c r="G93" s="3">
        <v>69</v>
      </c>
      <c r="H93" s="3">
        <v>0.25</v>
      </c>
      <c r="I93" s="4">
        <v>0.2</v>
      </c>
      <c r="J93" s="4">
        <v>10</v>
      </c>
      <c r="K93" s="4">
        <v>110</v>
      </c>
    </row>
    <row r="94" spans="1:17" x14ac:dyDescent="0.25">
      <c r="A94" s="18" t="s">
        <v>17</v>
      </c>
      <c r="B94" s="3">
        <f t="shared" ref="B94:K94" si="7">AVERAGE(B87:B93)</f>
        <v>1409.2142857142858</v>
      </c>
      <c r="C94" s="3">
        <f t="shared" si="7"/>
        <v>63.857142857142854</v>
      </c>
      <c r="D94" s="3">
        <f t="shared" si="7"/>
        <v>143.76857142857145</v>
      </c>
      <c r="E94" s="3">
        <f t="shared" si="7"/>
        <v>69.105714285714285</v>
      </c>
      <c r="F94" s="3">
        <f t="shared" si="7"/>
        <v>121.56857142857143</v>
      </c>
      <c r="G94" s="3">
        <f t="shared" si="7"/>
        <v>33.231428571428573</v>
      </c>
      <c r="H94" s="3">
        <f t="shared" si="7"/>
        <v>0.18585714285714289</v>
      </c>
      <c r="I94" s="4">
        <f t="shared" si="7"/>
        <v>0.40371428571428575</v>
      </c>
      <c r="J94" s="4">
        <f t="shared" si="7"/>
        <v>8.137142857142857</v>
      </c>
      <c r="K94" s="4">
        <f t="shared" si="7"/>
        <v>280.74285714285713</v>
      </c>
    </row>
    <row r="95" spans="1:17" ht="15.75" thickBot="1" x14ac:dyDescent="0.3"/>
    <row r="96" spans="1:17" ht="15.75" thickBot="1" x14ac:dyDescent="0.3">
      <c r="A96" s="42" t="s">
        <v>180</v>
      </c>
      <c r="B96" s="43"/>
    </row>
    <row r="97" spans="1:2" x14ac:dyDescent="0.25">
      <c r="A97" s="10" t="s">
        <v>181</v>
      </c>
      <c r="B97" s="10">
        <v>2000</v>
      </c>
    </row>
    <row r="98" spans="1:2" x14ac:dyDescent="0.25">
      <c r="A98" s="3" t="s">
        <v>182</v>
      </c>
      <c r="B98" s="3">
        <v>300</v>
      </c>
    </row>
    <row r="99" spans="1:2" x14ac:dyDescent="0.25">
      <c r="A99" s="3" t="s">
        <v>185</v>
      </c>
      <c r="B99" s="3">
        <v>65</v>
      </c>
    </row>
    <row r="100" spans="1:2" x14ac:dyDescent="0.25">
      <c r="A100" s="3" t="s">
        <v>184</v>
      </c>
      <c r="B100" s="3">
        <v>66</v>
      </c>
    </row>
    <row r="101" spans="1:2" x14ac:dyDescent="0.25">
      <c r="A101" s="3" t="s">
        <v>183</v>
      </c>
      <c r="B101" s="3">
        <v>25</v>
      </c>
    </row>
    <row r="102" spans="1:2" x14ac:dyDescent="0.25">
      <c r="A102" s="3" t="s">
        <v>175</v>
      </c>
      <c r="B102" s="3">
        <v>300</v>
      </c>
    </row>
    <row r="103" spans="1:2" x14ac:dyDescent="0.25">
      <c r="A103" s="3" t="s">
        <v>170</v>
      </c>
      <c r="B103" s="23">
        <v>1000</v>
      </c>
    </row>
    <row r="104" spans="1:2" x14ac:dyDescent="0.25">
      <c r="A104" s="3" t="s">
        <v>171</v>
      </c>
      <c r="B104" s="3">
        <v>15</v>
      </c>
    </row>
    <row r="112" spans="1:2" ht="15.75" thickBot="1" x14ac:dyDescent="0.3"/>
    <row r="113" spans="1:2" ht="15.75" thickBot="1" x14ac:dyDescent="0.3">
      <c r="A113" s="42" t="s">
        <v>186</v>
      </c>
      <c r="B113" s="43"/>
    </row>
    <row r="114" spans="1:2" x14ac:dyDescent="0.25">
      <c r="A114" s="10" t="s">
        <v>181</v>
      </c>
      <c r="B114" s="3">
        <v>1409.2</v>
      </c>
    </row>
    <row r="115" spans="1:2" x14ac:dyDescent="0.25">
      <c r="A115" s="3" t="s">
        <v>182</v>
      </c>
      <c r="B115" s="3">
        <v>143.80000000000001</v>
      </c>
    </row>
    <row r="116" spans="1:2" x14ac:dyDescent="0.25">
      <c r="A116" s="3" t="s">
        <v>185</v>
      </c>
      <c r="B116" s="3">
        <v>69.099999999999994</v>
      </c>
    </row>
    <row r="117" spans="1:2" x14ac:dyDescent="0.25">
      <c r="A117" s="3" t="s">
        <v>184</v>
      </c>
      <c r="B117" s="3">
        <v>63.9</v>
      </c>
    </row>
    <row r="118" spans="1:2" x14ac:dyDescent="0.25">
      <c r="A118" s="3" t="s">
        <v>183</v>
      </c>
      <c r="B118" s="3">
        <v>8.1</v>
      </c>
    </row>
    <row r="119" spans="1:2" x14ac:dyDescent="0.25">
      <c r="A119" s="3" t="s">
        <v>175</v>
      </c>
      <c r="B119" s="3">
        <v>280.7</v>
      </c>
    </row>
    <row r="120" spans="1:2" x14ac:dyDescent="0.25">
      <c r="A120" s="3" t="s">
        <v>170</v>
      </c>
      <c r="B120" s="23">
        <v>121.5</v>
      </c>
    </row>
    <row r="121" spans="1:2" x14ac:dyDescent="0.25">
      <c r="A121" s="3" t="s">
        <v>171</v>
      </c>
      <c r="B121" s="3">
        <v>33.200000000000003</v>
      </c>
    </row>
    <row r="124" spans="1:2" x14ac:dyDescent="0.25">
      <c r="A124" s="1"/>
      <c r="B124" s="1"/>
    </row>
    <row r="125" spans="1:2" x14ac:dyDescent="0.25">
      <c r="A125" s="1"/>
      <c r="B125" s="1"/>
    </row>
    <row r="126" spans="1:2" x14ac:dyDescent="0.25">
      <c r="A126" s="1"/>
      <c r="B126" s="1"/>
    </row>
    <row r="127" spans="1:2" x14ac:dyDescent="0.25">
      <c r="A127" s="1"/>
      <c r="B127" s="1"/>
    </row>
    <row r="128" spans="1:2" x14ac:dyDescent="0.25">
      <c r="A128" s="1"/>
      <c r="B128" s="1"/>
    </row>
    <row r="129" spans="1:3" x14ac:dyDescent="0.25">
      <c r="A129" s="24" t="s">
        <v>181</v>
      </c>
      <c r="B129" s="24">
        <v>2000</v>
      </c>
      <c r="C129" s="24">
        <v>1409.2</v>
      </c>
    </row>
    <row r="130" spans="1:3" x14ac:dyDescent="0.25">
      <c r="A130" s="24" t="s">
        <v>182</v>
      </c>
      <c r="B130" s="24">
        <v>300</v>
      </c>
      <c r="C130" s="24">
        <v>143.80000000000001</v>
      </c>
    </row>
    <row r="131" spans="1:3" x14ac:dyDescent="0.25">
      <c r="A131" s="24" t="s">
        <v>185</v>
      </c>
      <c r="B131" s="24">
        <v>65</v>
      </c>
      <c r="C131" s="24">
        <v>69.099999999999994</v>
      </c>
    </row>
    <row r="132" spans="1:3" x14ac:dyDescent="0.25">
      <c r="A132" s="24" t="s">
        <v>184</v>
      </c>
      <c r="B132" s="24">
        <v>66</v>
      </c>
      <c r="C132" s="24">
        <v>63.9</v>
      </c>
    </row>
    <row r="133" spans="1:3" x14ac:dyDescent="0.25">
      <c r="A133" s="24" t="s">
        <v>183</v>
      </c>
      <c r="B133" s="24">
        <v>25</v>
      </c>
      <c r="C133" s="24">
        <v>8.1</v>
      </c>
    </row>
    <row r="134" spans="1:3" x14ac:dyDescent="0.25">
      <c r="A134" s="24" t="s">
        <v>175</v>
      </c>
      <c r="B134" s="24">
        <v>300</v>
      </c>
      <c r="C134" s="24">
        <v>280.7</v>
      </c>
    </row>
    <row r="135" spans="1:3" x14ac:dyDescent="0.25">
      <c r="A135" s="24" t="s">
        <v>170</v>
      </c>
      <c r="B135" s="25">
        <v>1000</v>
      </c>
      <c r="C135" s="25">
        <v>121.5</v>
      </c>
    </row>
    <row r="136" spans="1:3" x14ac:dyDescent="0.25">
      <c r="A136" s="24" t="s">
        <v>171</v>
      </c>
      <c r="B136" s="24">
        <v>15</v>
      </c>
      <c r="C136" s="24">
        <v>33.200000000000003</v>
      </c>
    </row>
  </sheetData>
  <mergeCells count="2">
    <mergeCell ref="A96:B96"/>
    <mergeCell ref="A113:B113"/>
  </mergeCells>
  <pageMargins left="0.7" right="0.7" top="0.75" bottom="0.75" header="0.3" footer="0.3"/>
  <pageSetup scale="4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36"/>
  <sheetViews>
    <sheetView tabSelected="1" topLeftCell="C210" zoomScale="80" zoomScaleNormal="80" workbookViewId="0">
      <selection activeCell="M145" sqref="M145"/>
    </sheetView>
  </sheetViews>
  <sheetFormatPr defaultRowHeight="15" x14ac:dyDescent="0.25"/>
  <cols>
    <col min="1" max="1" width="14.7109375" customWidth="1"/>
    <col min="2" max="2" width="17.7109375" customWidth="1"/>
    <col min="3" max="3" width="23.7109375" customWidth="1"/>
    <col min="4" max="4" width="20.7109375" customWidth="1"/>
    <col min="5" max="10" width="12.7109375" customWidth="1"/>
    <col min="11" max="11" width="14.7109375" customWidth="1"/>
    <col min="12" max="16" width="12.7109375" customWidth="1"/>
    <col min="17" max="17" width="14.7109375" customWidth="1"/>
    <col min="18" max="18" width="11.7109375" customWidth="1"/>
  </cols>
  <sheetData>
    <row r="1" spans="1:17" x14ac:dyDescent="0.25">
      <c r="A1" s="2" t="s">
        <v>7</v>
      </c>
      <c r="B1" s="2" t="s">
        <v>0</v>
      </c>
      <c r="C1" s="2" t="s">
        <v>1</v>
      </c>
      <c r="D1" s="2" t="s">
        <v>153</v>
      </c>
      <c r="E1" s="2" t="s">
        <v>154</v>
      </c>
      <c r="F1" s="2" t="s">
        <v>155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170</v>
      </c>
      <c r="M1" s="2" t="s">
        <v>171</v>
      </c>
      <c r="N1" s="2" t="s">
        <v>172</v>
      </c>
      <c r="O1" s="2" t="s">
        <v>173</v>
      </c>
      <c r="P1" s="2" t="s">
        <v>174</v>
      </c>
      <c r="Q1" s="2" t="s">
        <v>175</v>
      </c>
    </row>
    <row r="2" spans="1:17" x14ac:dyDescent="0.25">
      <c r="B2" s="7">
        <v>0.28125</v>
      </c>
      <c r="C2" s="3" t="s">
        <v>156</v>
      </c>
      <c r="D2" s="3" t="s">
        <v>158</v>
      </c>
      <c r="E2" s="3">
        <v>3</v>
      </c>
      <c r="F2" s="3">
        <v>5</v>
      </c>
      <c r="G2" s="3">
        <v>1</v>
      </c>
      <c r="H2" s="3">
        <v>212</v>
      </c>
      <c r="I2" s="3">
        <v>4.2</v>
      </c>
      <c r="J2" s="3">
        <v>27</v>
      </c>
      <c r="K2" s="3">
        <v>9.8000000000000007</v>
      </c>
      <c r="L2" s="21">
        <v>11</v>
      </c>
      <c r="M2" s="21">
        <v>9.6999999999999993</v>
      </c>
      <c r="N2" s="3">
        <v>0.14000000000000001</v>
      </c>
      <c r="O2" s="3">
        <v>0.1</v>
      </c>
      <c r="P2" s="3">
        <v>0.9</v>
      </c>
      <c r="Q2" s="3">
        <v>0</v>
      </c>
    </row>
    <row r="3" spans="1:17" x14ac:dyDescent="0.25">
      <c r="A3" s="1"/>
      <c r="B3" s="1"/>
      <c r="C3" s="3" t="s">
        <v>18</v>
      </c>
      <c r="D3" s="3"/>
      <c r="E3" s="3"/>
      <c r="F3" s="3"/>
      <c r="G3" s="3" t="s">
        <v>27</v>
      </c>
      <c r="H3" s="3">
        <v>2</v>
      </c>
      <c r="I3" s="3">
        <v>0.16</v>
      </c>
      <c r="J3" s="3">
        <v>1</v>
      </c>
      <c r="K3" s="3">
        <v>0</v>
      </c>
      <c r="L3" s="3">
        <v>5</v>
      </c>
      <c r="M3" s="3">
        <v>1.1299999999999999</v>
      </c>
      <c r="N3" s="3">
        <v>0</v>
      </c>
      <c r="O3" s="3">
        <v>0.02</v>
      </c>
      <c r="P3" s="3">
        <v>0</v>
      </c>
      <c r="Q3" s="3">
        <v>0</v>
      </c>
    </row>
    <row r="4" spans="1:17" x14ac:dyDescent="0.25">
      <c r="A4" s="1"/>
      <c r="B4" s="1"/>
      <c r="C4" s="3" t="s">
        <v>20</v>
      </c>
      <c r="D4" s="3"/>
      <c r="E4" s="3"/>
      <c r="F4" s="3"/>
      <c r="G4" s="3" t="s">
        <v>14</v>
      </c>
      <c r="H4" s="3">
        <v>38.5</v>
      </c>
      <c r="I4" s="3">
        <v>0.28000000000000003</v>
      </c>
      <c r="J4" s="3">
        <v>3.2</v>
      </c>
      <c r="K4" s="3">
        <v>0</v>
      </c>
      <c r="L4" s="3">
        <v>2.6</v>
      </c>
      <c r="M4" s="3">
        <v>0.01</v>
      </c>
      <c r="N4" s="3">
        <v>0</v>
      </c>
      <c r="O4" s="3">
        <v>0</v>
      </c>
      <c r="P4" s="3">
        <v>0</v>
      </c>
      <c r="Q4" s="3">
        <v>0</v>
      </c>
    </row>
    <row r="5" spans="1:17" x14ac:dyDescent="0.25">
      <c r="A5" s="1"/>
      <c r="B5" s="5">
        <v>0.375</v>
      </c>
      <c r="C5" s="3" t="s">
        <v>21</v>
      </c>
      <c r="D5" s="3" t="s">
        <v>159</v>
      </c>
      <c r="E5" s="3"/>
      <c r="F5" s="3"/>
      <c r="G5" s="3" t="s">
        <v>60</v>
      </c>
      <c r="H5" s="3">
        <v>24</v>
      </c>
      <c r="I5" s="1">
        <v>0</v>
      </c>
      <c r="J5" s="3">
        <v>4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</row>
    <row r="6" spans="1:17" x14ac:dyDescent="0.25">
      <c r="A6" s="1"/>
      <c r="B6" s="5">
        <v>0.75</v>
      </c>
      <c r="C6" s="3" t="s">
        <v>61</v>
      </c>
      <c r="D6" s="3" t="s">
        <v>164</v>
      </c>
      <c r="E6" s="3">
        <v>3</v>
      </c>
      <c r="F6" s="3">
        <v>5</v>
      </c>
      <c r="G6" s="3">
        <v>1</v>
      </c>
      <c r="H6" s="3">
        <v>540</v>
      </c>
      <c r="I6" s="3">
        <v>23</v>
      </c>
      <c r="J6" s="3">
        <v>47</v>
      </c>
      <c r="K6" s="3">
        <v>29</v>
      </c>
      <c r="L6" s="21">
        <v>4</v>
      </c>
      <c r="M6" s="21">
        <v>25</v>
      </c>
      <c r="N6" s="3"/>
      <c r="O6" s="3"/>
      <c r="P6" s="3">
        <v>1</v>
      </c>
      <c r="Q6" s="3">
        <v>45</v>
      </c>
    </row>
    <row r="7" spans="1:17" x14ac:dyDescent="0.25">
      <c r="A7" s="1"/>
      <c r="B7" s="8"/>
      <c r="C7" s="3" t="s">
        <v>22</v>
      </c>
      <c r="D7" s="3"/>
      <c r="E7" s="3"/>
      <c r="F7" s="3"/>
      <c r="G7" s="3">
        <v>10</v>
      </c>
      <c r="H7" s="3">
        <v>340</v>
      </c>
      <c r="I7" s="3">
        <v>5</v>
      </c>
      <c r="J7" s="3">
        <v>41</v>
      </c>
      <c r="K7" s="3">
        <v>17</v>
      </c>
      <c r="L7" s="21">
        <v>2</v>
      </c>
      <c r="M7" s="21">
        <v>4</v>
      </c>
      <c r="N7" s="3"/>
      <c r="O7" s="3"/>
      <c r="P7" s="3">
        <v>5</v>
      </c>
      <c r="Q7" s="3">
        <v>0</v>
      </c>
    </row>
    <row r="8" spans="1:17" x14ac:dyDescent="0.25">
      <c r="A8" s="1"/>
      <c r="B8" s="1"/>
      <c r="C8" s="3" t="s">
        <v>23</v>
      </c>
      <c r="D8" s="3"/>
      <c r="E8" s="3"/>
      <c r="F8" s="3"/>
      <c r="G8" s="3" t="s">
        <v>24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3" t="s">
        <v>15</v>
      </c>
      <c r="H10" s="3">
        <f t="shared" ref="H10:Q10" si="0">SUM(H2:H9)</f>
        <v>1156.5</v>
      </c>
      <c r="I10" s="3">
        <f t="shared" si="0"/>
        <v>32.64</v>
      </c>
      <c r="J10" s="3">
        <f t="shared" si="0"/>
        <v>123.2</v>
      </c>
      <c r="K10" s="3">
        <f t="shared" si="0"/>
        <v>55.8</v>
      </c>
      <c r="L10" s="22">
        <f t="shared" si="0"/>
        <v>24.6</v>
      </c>
      <c r="M10" s="22">
        <f t="shared" si="0"/>
        <v>39.839999999999996</v>
      </c>
      <c r="N10" s="3">
        <f t="shared" si="0"/>
        <v>0.14000000000000001</v>
      </c>
      <c r="O10" s="3">
        <f t="shared" si="0"/>
        <v>0.12000000000000001</v>
      </c>
      <c r="P10" s="3">
        <f t="shared" si="0"/>
        <v>6.9</v>
      </c>
      <c r="Q10" s="3">
        <f t="shared" si="0"/>
        <v>45</v>
      </c>
    </row>
    <row r="11" spans="1:17" x14ac:dyDescent="0.25">
      <c r="A11" s="1"/>
      <c r="B11" s="1"/>
      <c r="C11" s="1"/>
      <c r="D11" s="1"/>
      <c r="E11" s="1"/>
      <c r="F11" s="1"/>
      <c r="G11" s="1"/>
    </row>
    <row r="12" spans="1:17" x14ac:dyDescent="0.25">
      <c r="A12" s="2" t="s">
        <v>8</v>
      </c>
      <c r="B12" s="2" t="s">
        <v>0</v>
      </c>
      <c r="C12" s="2" t="s">
        <v>1</v>
      </c>
      <c r="D12" s="2" t="s">
        <v>153</v>
      </c>
      <c r="E12" s="2" t="s">
        <v>154</v>
      </c>
      <c r="F12" s="2" t="s">
        <v>155</v>
      </c>
      <c r="G12" s="2" t="s">
        <v>2</v>
      </c>
      <c r="H12" s="2" t="s">
        <v>3</v>
      </c>
      <c r="I12" s="2" t="s">
        <v>4</v>
      </c>
      <c r="J12" s="2" t="s">
        <v>5</v>
      </c>
      <c r="K12" s="2" t="s">
        <v>6</v>
      </c>
      <c r="L12" s="2" t="s">
        <v>170</v>
      </c>
      <c r="M12" s="2" t="s">
        <v>171</v>
      </c>
      <c r="N12" s="2" t="s">
        <v>172</v>
      </c>
      <c r="O12" s="2" t="s">
        <v>173</v>
      </c>
      <c r="P12" s="2" t="s">
        <v>174</v>
      </c>
      <c r="Q12" s="2" t="s">
        <v>175</v>
      </c>
    </row>
    <row r="13" spans="1:17" x14ac:dyDescent="0.25">
      <c r="B13" s="5">
        <v>0.33333333333333331</v>
      </c>
      <c r="C13" s="3" t="s">
        <v>25</v>
      </c>
      <c r="D13" s="3" t="s">
        <v>158</v>
      </c>
      <c r="E13" s="3">
        <v>3</v>
      </c>
      <c r="F13" s="3">
        <v>5</v>
      </c>
      <c r="G13" s="3">
        <v>2</v>
      </c>
      <c r="H13" s="3">
        <v>80</v>
      </c>
      <c r="I13" s="3">
        <v>7.04</v>
      </c>
      <c r="J13" s="3">
        <v>0.68</v>
      </c>
      <c r="K13" s="3">
        <v>5.58</v>
      </c>
      <c r="L13" s="3">
        <v>27.6</v>
      </c>
      <c r="M13" s="3">
        <v>0.95</v>
      </c>
      <c r="N13" s="3">
        <v>0.03</v>
      </c>
      <c r="O13" s="3">
        <v>0.26</v>
      </c>
      <c r="P13" s="3">
        <v>0</v>
      </c>
      <c r="Q13" s="3">
        <v>226</v>
      </c>
    </row>
    <row r="14" spans="1:17" x14ac:dyDescent="0.25">
      <c r="B14" s="1"/>
      <c r="C14" s="3" t="s">
        <v>35</v>
      </c>
      <c r="D14" s="3"/>
      <c r="E14" s="3"/>
      <c r="F14" s="3"/>
      <c r="G14" s="3" t="s">
        <v>26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7" x14ac:dyDescent="0.25">
      <c r="B15" s="5">
        <v>0.54166666666666663</v>
      </c>
      <c r="C15" s="3" t="s">
        <v>28</v>
      </c>
      <c r="D15" s="3" t="s">
        <v>160</v>
      </c>
      <c r="E15" s="3">
        <v>2</v>
      </c>
      <c r="F15" s="3">
        <v>4</v>
      </c>
      <c r="G15" s="3">
        <v>1</v>
      </c>
      <c r="H15" s="3">
        <v>210</v>
      </c>
      <c r="I15" s="3">
        <v>9.4</v>
      </c>
      <c r="J15" s="3">
        <v>21</v>
      </c>
      <c r="K15" s="3">
        <v>9.9</v>
      </c>
      <c r="L15" s="3">
        <v>35.9</v>
      </c>
      <c r="M15" s="3">
        <v>0.97</v>
      </c>
      <c r="N15" s="3">
        <v>0.02</v>
      </c>
      <c r="O15" s="3">
        <v>0.06</v>
      </c>
      <c r="P15" s="3">
        <v>0.67</v>
      </c>
      <c r="Q15" s="3">
        <v>21.1</v>
      </c>
    </row>
    <row r="16" spans="1:17" x14ac:dyDescent="0.25">
      <c r="B16" s="8"/>
      <c r="C16" s="3" t="s">
        <v>29</v>
      </c>
      <c r="D16" s="3"/>
      <c r="E16" s="3"/>
      <c r="F16" s="3"/>
      <c r="G16" s="3">
        <v>12</v>
      </c>
      <c r="H16" s="3">
        <v>168</v>
      </c>
      <c r="I16" s="3">
        <v>2.5</v>
      </c>
      <c r="J16" s="3">
        <v>24</v>
      </c>
      <c r="K16" s="3">
        <v>7.4</v>
      </c>
      <c r="L16" s="3">
        <v>2.9</v>
      </c>
      <c r="M16" s="3">
        <v>3</v>
      </c>
      <c r="N16" s="3">
        <v>0</v>
      </c>
      <c r="O16" s="3">
        <v>0</v>
      </c>
      <c r="P16" s="3">
        <v>1.9</v>
      </c>
      <c r="Q16" s="3">
        <v>0</v>
      </c>
    </row>
    <row r="17" spans="1:17" x14ac:dyDescent="0.25">
      <c r="B17" s="1"/>
      <c r="C17" s="3" t="s">
        <v>30</v>
      </c>
      <c r="D17" s="3"/>
      <c r="E17" s="3"/>
      <c r="F17" s="3"/>
      <c r="G17" s="3" t="s">
        <v>178</v>
      </c>
      <c r="H17" s="3">
        <v>10</v>
      </c>
      <c r="I17" s="3">
        <v>0.6</v>
      </c>
      <c r="J17" s="3">
        <v>2.4</v>
      </c>
      <c r="K17" s="3">
        <v>0.1</v>
      </c>
      <c r="L17" s="3">
        <v>0.8</v>
      </c>
      <c r="M17" s="3">
        <v>0.8</v>
      </c>
      <c r="N17" s="3"/>
      <c r="O17" s="3"/>
      <c r="P17" s="3">
        <v>0.7</v>
      </c>
      <c r="Q17" s="3">
        <v>0</v>
      </c>
    </row>
    <row r="18" spans="1:17" x14ac:dyDescent="0.25">
      <c r="B18" s="1"/>
      <c r="C18" s="3" t="s">
        <v>31</v>
      </c>
      <c r="D18" s="3"/>
      <c r="E18" s="3"/>
      <c r="F18" s="3"/>
      <c r="G18" s="3" t="s">
        <v>26</v>
      </c>
      <c r="H18" s="3">
        <v>200</v>
      </c>
      <c r="I18" s="3">
        <v>0</v>
      </c>
      <c r="J18" s="3">
        <v>55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x14ac:dyDescent="0.25">
      <c r="B19" s="5">
        <v>0.58333333333333337</v>
      </c>
      <c r="C19" s="3" t="s">
        <v>32</v>
      </c>
      <c r="D19" s="10" t="s">
        <v>161</v>
      </c>
      <c r="E19" s="10">
        <v>3</v>
      </c>
      <c r="F19" s="10">
        <v>5</v>
      </c>
      <c r="G19" s="10">
        <v>1</v>
      </c>
      <c r="H19" s="10">
        <v>139</v>
      </c>
      <c r="I19" s="10">
        <v>1.18</v>
      </c>
      <c r="J19" s="10">
        <v>18.3</v>
      </c>
      <c r="K19" s="10">
        <v>7.09</v>
      </c>
      <c r="L19" s="3">
        <v>29.5</v>
      </c>
      <c r="M19" s="3">
        <v>0.53</v>
      </c>
      <c r="N19" s="3">
        <v>0.05</v>
      </c>
      <c r="O19" s="3">
        <v>0.04</v>
      </c>
      <c r="P19" s="3">
        <v>0</v>
      </c>
      <c r="Q19" s="3">
        <v>17.100000000000001</v>
      </c>
    </row>
    <row r="20" spans="1:17" x14ac:dyDescent="0.25">
      <c r="B20" s="1"/>
      <c r="C20" s="9" t="s">
        <v>33</v>
      </c>
      <c r="D20" s="3"/>
      <c r="E20" s="3"/>
      <c r="F20" s="3"/>
      <c r="G20" s="10" t="s">
        <v>24</v>
      </c>
      <c r="H20" s="10">
        <v>250</v>
      </c>
      <c r="I20" s="10">
        <v>0</v>
      </c>
      <c r="J20" s="10">
        <v>66</v>
      </c>
      <c r="K20" s="10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x14ac:dyDescent="0.25">
      <c r="B21" s="5">
        <v>0.6875</v>
      </c>
      <c r="C21" s="3" t="s">
        <v>34</v>
      </c>
      <c r="D21" s="3" t="s">
        <v>158</v>
      </c>
      <c r="E21" s="3"/>
      <c r="F21" s="3"/>
      <c r="G21" s="10" t="s">
        <v>176</v>
      </c>
      <c r="H21" s="10">
        <v>0</v>
      </c>
      <c r="I21" s="10">
        <v>0</v>
      </c>
      <c r="J21" s="10">
        <v>0</v>
      </c>
      <c r="K21" s="10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 x14ac:dyDescent="0.25">
      <c r="B22" s="5">
        <v>0.75</v>
      </c>
      <c r="C22" s="3" t="s">
        <v>25</v>
      </c>
      <c r="D22" s="10" t="s">
        <v>158</v>
      </c>
      <c r="E22" s="10">
        <v>1</v>
      </c>
      <c r="F22" s="10">
        <v>3</v>
      </c>
      <c r="G22" s="10">
        <v>2</v>
      </c>
      <c r="H22" s="3">
        <v>80</v>
      </c>
      <c r="I22" s="3">
        <v>7.04</v>
      </c>
      <c r="J22" s="3">
        <v>0.68</v>
      </c>
      <c r="K22" s="3">
        <v>5.58</v>
      </c>
      <c r="L22" s="3">
        <v>27.6</v>
      </c>
      <c r="M22" s="3">
        <v>0.95</v>
      </c>
      <c r="N22" s="3">
        <v>0.03</v>
      </c>
      <c r="O22" s="3">
        <v>0.26</v>
      </c>
      <c r="P22" s="3">
        <v>0</v>
      </c>
      <c r="Q22" s="3">
        <v>226</v>
      </c>
    </row>
    <row r="23" spans="1:17" x14ac:dyDescent="0.25">
      <c r="B23" s="1"/>
      <c r="C23" s="3" t="s">
        <v>35</v>
      </c>
      <c r="D23" s="3"/>
      <c r="E23" s="3"/>
      <c r="F23" s="3"/>
      <c r="G23" s="3" t="s">
        <v>26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B25" s="1"/>
      <c r="C25" s="1"/>
      <c r="D25" s="1"/>
      <c r="E25" s="1"/>
      <c r="F25" s="1"/>
      <c r="G25" s="3" t="s">
        <v>15</v>
      </c>
      <c r="H25" s="3">
        <f t="shared" ref="H25:Q25" si="1">SUM(H13:H24)</f>
        <v>1137</v>
      </c>
      <c r="I25" s="3">
        <f t="shared" si="1"/>
        <v>27.76</v>
      </c>
      <c r="J25" s="3">
        <f t="shared" si="1"/>
        <v>188.06</v>
      </c>
      <c r="K25" s="3">
        <f t="shared" si="1"/>
        <v>35.650000000000006</v>
      </c>
      <c r="L25" s="3">
        <f t="shared" si="1"/>
        <v>124.30000000000001</v>
      </c>
      <c r="M25" s="3">
        <f t="shared" si="1"/>
        <v>7.2</v>
      </c>
      <c r="N25" s="3">
        <f t="shared" si="1"/>
        <v>0.13</v>
      </c>
      <c r="O25" s="3">
        <f t="shared" si="1"/>
        <v>0.62</v>
      </c>
      <c r="P25" s="3">
        <f t="shared" si="1"/>
        <v>3.2699999999999996</v>
      </c>
      <c r="Q25" s="3">
        <f t="shared" si="1"/>
        <v>490.2</v>
      </c>
    </row>
    <row r="27" spans="1:17" x14ac:dyDescent="0.25">
      <c r="A27" s="2" t="s">
        <v>9</v>
      </c>
      <c r="B27" s="2" t="s">
        <v>0</v>
      </c>
      <c r="C27" s="2" t="s">
        <v>1</v>
      </c>
      <c r="D27" s="2" t="s">
        <v>153</v>
      </c>
      <c r="E27" s="2" t="s">
        <v>154</v>
      </c>
      <c r="F27" s="2" t="s">
        <v>155</v>
      </c>
      <c r="G27" s="2" t="s">
        <v>2</v>
      </c>
      <c r="H27" s="2" t="s">
        <v>3</v>
      </c>
      <c r="I27" s="2" t="s">
        <v>4</v>
      </c>
      <c r="J27" s="2" t="s">
        <v>5</v>
      </c>
      <c r="K27" s="2" t="s">
        <v>6</v>
      </c>
      <c r="L27" s="2" t="s">
        <v>170</v>
      </c>
      <c r="M27" s="2" t="s">
        <v>171</v>
      </c>
      <c r="N27" s="2" t="s">
        <v>172</v>
      </c>
      <c r="O27" s="2" t="s">
        <v>173</v>
      </c>
      <c r="P27" s="2" t="s">
        <v>174</v>
      </c>
      <c r="Q27" s="2" t="s">
        <v>175</v>
      </c>
    </row>
    <row r="28" spans="1:17" x14ac:dyDescent="0.25">
      <c r="B28" s="5">
        <v>0.33333333333333331</v>
      </c>
      <c r="C28" s="3" t="s">
        <v>25</v>
      </c>
      <c r="D28" s="3" t="s">
        <v>158</v>
      </c>
      <c r="E28" s="3">
        <v>3</v>
      </c>
      <c r="F28" s="3">
        <v>5</v>
      </c>
      <c r="G28" s="3">
        <v>2</v>
      </c>
      <c r="H28" s="3">
        <v>80</v>
      </c>
      <c r="I28" s="3">
        <v>7.04</v>
      </c>
      <c r="J28" s="3">
        <v>0.68</v>
      </c>
      <c r="K28" s="3">
        <v>5.58</v>
      </c>
      <c r="L28" s="3">
        <v>27.6</v>
      </c>
      <c r="M28" s="3">
        <v>0.95</v>
      </c>
      <c r="N28" s="3">
        <v>0.03</v>
      </c>
      <c r="O28" s="3">
        <v>0.26</v>
      </c>
      <c r="P28" s="3">
        <v>0</v>
      </c>
      <c r="Q28" s="3">
        <v>226</v>
      </c>
    </row>
    <row r="29" spans="1:17" x14ac:dyDescent="0.25">
      <c r="B29" s="1"/>
      <c r="C29" s="3" t="s">
        <v>36</v>
      </c>
      <c r="D29" s="3"/>
      <c r="E29" s="3"/>
      <c r="F29" s="3"/>
      <c r="G29" s="3" t="s">
        <v>37</v>
      </c>
      <c r="H29" s="3">
        <v>94</v>
      </c>
      <c r="I29" s="3">
        <v>3.5</v>
      </c>
      <c r="J29" s="3">
        <v>3.9</v>
      </c>
      <c r="K29" s="3">
        <v>8</v>
      </c>
      <c r="L29" s="3">
        <v>0.7</v>
      </c>
      <c r="M29" s="3">
        <v>1.9</v>
      </c>
      <c r="N29" s="3"/>
      <c r="O29" s="3"/>
      <c r="P29" s="3">
        <v>0.9</v>
      </c>
      <c r="Q29" s="3">
        <v>0</v>
      </c>
    </row>
    <row r="30" spans="1:17" x14ac:dyDescent="0.25">
      <c r="B30" s="1"/>
      <c r="C30" s="3" t="s">
        <v>35</v>
      </c>
      <c r="D30" s="3"/>
      <c r="E30" s="3"/>
      <c r="F30" s="3"/>
      <c r="G30" s="3" t="s">
        <v>26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7" x14ac:dyDescent="0.25">
      <c r="B31" s="6">
        <v>0.54166666666666663</v>
      </c>
      <c r="C31" s="3" t="s">
        <v>38</v>
      </c>
      <c r="D31" s="3" t="s">
        <v>162</v>
      </c>
      <c r="E31" s="3">
        <v>2</v>
      </c>
      <c r="F31" s="3">
        <v>5</v>
      </c>
      <c r="G31" s="3">
        <v>3</v>
      </c>
      <c r="H31" s="3">
        <v>380</v>
      </c>
      <c r="I31" s="3">
        <v>22</v>
      </c>
      <c r="J31" s="3">
        <v>27</v>
      </c>
      <c r="K31" s="3">
        <v>21</v>
      </c>
      <c r="L31" s="21">
        <v>15</v>
      </c>
      <c r="M31" s="21">
        <v>20</v>
      </c>
      <c r="N31" s="3"/>
      <c r="O31" s="3"/>
      <c r="P31" s="3">
        <v>1</v>
      </c>
      <c r="Q31" s="3">
        <v>55</v>
      </c>
    </row>
    <row r="32" spans="1:17" x14ac:dyDescent="0.25">
      <c r="B32" s="1"/>
      <c r="C32" s="3" t="s">
        <v>39</v>
      </c>
      <c r="D32" s="3"/>
      <c r="E32" s="3"/>
      <c r="F32" s="3"/>
      <c r="G32" s="3">
        <v>2</v>
      </c>
      <c r="H32" s="3">
        <v>376</v>
      </c>
      <c r="I32" s="3">
        <v>6</v>
      </c>
      <c r="J32" s="3">
        <v>53</v>
      </c>
      <c r="K32" s="3">
        <v>15</v>
      </c>
      <c r="L32" s="3">
        <v>6.7</v>
      </c>
      <c r="M32" s="3">
        <v>0.32</v>
      </c>
      <c r="N32" s="3">
        <v>7.0000000000000007E-2</v>
      </c>
      <c r="O32" s="3">
        <v>0.01</v>
      </c>
      <c r="P32" s="3">
        <v>0.66</v>
      </c>
      <c r="Q32" s="3">
        <v>0</v>
      </c>
    </row>
    <row r="33" spans="1:17" x14ac:dyDescent="0.25">
      <c r="B33" s="5">
        <v>0.75</v>
      </c>
      <c r="C33" s="3" t="s">
        <v>40</v>
      </c>
      <c r="D33" s="3" t="s">
        <v>158</v>
      </c>
      <c r="E33" s="3">
        <v>2</v>
      </c>
      <c r="F33" s="3">
        <v>5</v>
      </c>
      <c r="G33" s="3">
        <v>1</v>
      </c>
      <c r="H33" s="3">
        <v>484</v>
      </c>
      <c r="I33" s="3">
        <v>30.2</v>
      </c>
      <c r="J33" s="3">
        <v>23</v>
      </c>
      <c r="K33" s="3">
        <v>25.6</v>
      </c>
      <c r="L33" s="3">
        <v>18</v>
      </c>
      <c r="M33" s="3">
        <v>3.6</v>
      </c>
      <c r="N33" s="3">
        <v>0.05</v>
      </c>
      <c r="O33" s="3">
        <v>0.23</v>
      </c>
      <c r="P33" s="3">
        <v>0.8</v>
      </c>
      <c r="Q33" s="3">
        <v>101.2</v>
      </c>
    </row>
    <row r="34" spans="1:17" x14ac:dyDescent="0.25">
      <c r="B34" s="1"/>
      <c r="C34" s="9" t="s">
        <v>179</v>
      </c>
      <c r="D34" s="9"/>
      <c r="E34" s="9"/>
      <c r="F34" s="9"/>
      <c r="G34" s="9">
        <v>10</v>
      </c>
      <c r="H34" s="3">
        <v>340</v>
      </c>
      <c r="I34" s="3">
        <v>5</v>
      </c>
      <c r="J34" s="3">
        <v>41</v>
      </c>
      <c r="K34" s="3">
        <v>17</v>
      </c>
      <c r="L34" s="21">
        <v>4</v>
      </c>
      <c r="M34" s="21">
        <v>5</v>
      </c>
      <c r="N34" s="3">
        <v>7.0000000000000007E-2</v>
      </c>
      <c r="O34" s="3">
        <v>0.01</v>
      </c>
      <c r="P34" s="3">
        <v>5</v>
      </c>
      <c r="Q34" s="3">
        <v>0</v>
      </c>
    </row>
    <row r="35" spans="1:17" x14ac:dyDescent="0.25">
      <c r="B35" s="5">
        <v>0.79166666666666663</v>
      </c>
      <c r="C35" s="3" t="s">
        <v>41</v>
      </c>
      <c r="D35" s="3" t="s">
        <v>158</v>
      </c>
      <c r="E35" s="3"/>
      <c r="F35" s="3"/>
      <c r="G35" s="3">
        <v>1</v>
      </c>
      <c r="H35" s="3">
        <v>250</v>
      </c>
      <c r="I35" s="3">
        <v>3</v>
      </c>
      <c r="J35" s="3">
        <v>29</v>
      </c>
      <c r="K35" s="3">
        <v>14</v>
      </c>
      <c r="L35" s="3">
        <v>100</v>
      </c>
      <c r="M35" s="3">
        <v>0</v>
      </c>
      <c r="N35" s="3"/>
      <c r="O35" s="3"/>
      <c r="P35" s="3">
        <v>1</v>
      </c>
      <c r="Q35" s="3">
        <v>10</v>
      </c>
    </row>
    <row r="36" spans="1:17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B37" s="1"/>
      <c r="C37" s="1"/>
      <c r="D37" s="1"/>
      <c r="E37" s="1"/>
      <c r="F37" s="1"/>
      <c r="G37" s="3" t="s">
        <v>15</v>
      </c>
      <c r="H37" s="3">
        <f t="shared" ref="H37:Q37" si="2">SUM(H28:H36)</f>
        <v>2004</v>
      </c>
      <c r="I37" s="3">
        <f t="shared" si="2"/>
        <v>76.739999999999995</v>
      </c>
      <c r="J37" s="3">
        <f t="shared" si="2"/>
        <v>177.57999999999998</v>
      </c>
      <c r="K37" s="3">
        <f t="shared" si="2"/>
        <v>106.18</v>
      </c>
      <c r="L37" s="3">
        <f t="shared" si="2"/>
        <v>172</v>
      </c>
      <c r="M37" s="3">
        <f t="shared" si="2"/>
        <v>31.770000000000003</v>
      </c>
      <c r="N37" s="3">
        <f t="shared" si="2"/>
        <v>0.22000000000000003</v>
      </c>
      <c r="O37" s="3">
        <f t="shared" si="2"/>
        <v>0.51</v>
      </c>
      <c r="P37" s="3">
        <f t="shared" si="2"/>
        <v>9.36</v>
      </c>
      <c r="Q37" s="3">
        <f t="shared" si="2"/>
        <v>392.2</v>
      </c>
    </row>
    <row r="39" spans="1:17" x14ac:dyDescent="0.25">
      <c r="A39" s="2" t="s">
        <v>10</v>
      </c>
      <c r="B39" s="2" t="s">
        <v>0</v>
      </c>
      <c r="C39" s="2" t="s">
        <v>1</v>
      </c>
      <c r="D39" s="2" t="s">
        <v>153</v>
      </c>
      <c r="E39" s="2" t="s">
        <v>154</v>
      </c>
      <c r="F39" s="2" t="s">
        <v>155</v>
      </c>
      <c r="G39" s="2" t="s">
        <v>2</v>
      </c>
      <c r="H39" s="2" t="s">
        <v>3</v>
      </c>
      <c r="I39" s="2" t="s">
        <v>4</v>
      </c>
      <c r="J39" s="2" t="s">
        <v>5</v>
      </c>
      <c r="K39" s="2" t="s">
        <v>6</v>
      </c>
      <c r="L39" s="2" t="s">
        <v>170</v>
      </c>
      <c r="M39" s="2" t="s">
        <v>171</v>
      </c>
      <c r="N39" s="2" t="s">
        <v>172</v>
      </c>
      <c r="O39" s="2" t="s">
        <v>173</v>
      </c>
      <c r="P39" s="2" t="s">
        <v>174</v>
      </c>
      <c r="Q39" s="2" t="s">
        <v>175</v>
      </c>
    </row>
    <row r="40" spans="1:17" x14ac:dyDescent="0.25">
      <c r="B40" s="5">
        <v>0.33333333333333331</v>
      </c>
      <c r="C40" s="3" t="s">
        <v>157</v>
      </c>
      <c r="D40" s="3" t="s">
        <v>163</v>
      </c>
      <c r="E40" s="3">
        <v>3</v>
      </c>
      <c r="F40" s="3">
        <v>5</v>
      </c>
      <c r="G40" s="3">
        <v>2</v>
      </c>
      <c r="H40" s="3">
        <v>80</v>
      </c>
      <c r="I40" s="3">
        <v>5.76</v>
      </c>
      <c r="J40" s="3">
        <v>1.22</v>
      </c>
      <c r="K40" s="3">
        <v>5.14</v>
      </c>
      <c r="L40" s="3">
        <v>47.8</v>
      </c>
      <c r="M40" s="3">
        <v>0.82</v>
      </c>
      <c r="N40" s="3">
        <v>0.03</v>
      </c>
      <c r="O40" s="3">
        <v>0.22</v>
      </c>
      <c r="P40" s="3">
        <v>0</v>
      </c>
      <c r="Q40" s="3">
        <v>187.8</v>
      </c>
    </row>
    <row r="41" spans="1:17" x14ac:dyDescent="0.25">
      <c r="B41" s="1"/>
      <c r="C41" s="3" t="s">
        <v>42</v>
      </c>
      <c r="D41" s="3"/>
      <c r="E41" s="3"/>
      <c r="F41" s="3"/>
      <c r="G41" s="3">
        <v>2</v>
      </c>
      <c r="H41" s="9">
        <v>163</v>
      </c>
      <c r="I41" s="9">
        <v>8.6</v>
      </c>
      <c r="J41" s="9">
        <v>0.16</v>
      </c>
      <c r="K41" s="9">
        <v>14</v>
      </c>
      <c r="L41" s="9">
        <v>2.98</v>
      </c>
      <c r="M41" s="9">
        <v>0.48</v>
      </c>
      <c r="N41" s="9">
        <v>0.19</v>
      </c>
      <c r="O41" s="9">
        <v>0.08</v>
      </c>
      <c r="P41" s="9">
        <v>0</v>
      </c>
      <c r="Q41" s="9">
        <v>23.9</v>
      </c>
    </row>
    <row r="42" spans="1:17" x14ac:dyDescent="0.25">
      <c r="B42" s="1"/>
      <c r="C42" s="3" t="s">
        <v>23</v>
      </c>
      <c r="D42" s="3"/>
      <c r="E42" s="3"/>
      <c r="F42" s="3"/>
      <c r="G42" s="11" t="s">
        <v>43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</row>
    <row r="43" spans="1:17" x14ac:dyDescent="0.25">
      <c r="B43" s="5">
        <v>0.58333333333333337</v>
      </c>
      <c r="C43" s="3" t="s">
        <v>64</v>
      </c>
      <c r="D43" s="3" t="s">
        <v>165</v>
      </c>
      <c r="E43" s="3">
        <v>2</v>
      </c>
      <c r="F43" s="3">
        <v>5</v>
      </c>
      <c r="G43" s="3">
        <v>1</v>
      </c>
      <c r="H43" s="10">
        <v>550</v>
      </c>
      <c r="I43" s="10">
        <v>51</v>
      </c>
      <c r="J43" s="10">
        <v>54</v>
      </c>
      <c r="K43" s="10">
        <v>15</v>
      </c>
      <c r="L43" s="10">
        <v>150</v>
      </c>
      <c r="M43" s="10">
        <v>5</v>
      </c>
      <c r="N43" s="10"/>
      <c r="O43" s="10"/>
      <c r="P43" s="10">
        <v>3</v>
      </c>
      <c r="Q43" s="10">
        <v>110</v>
      </c>
    </row>
    <row r="44" spans="1:17" x14ac:dyDescent="0.25">
      <c r="B44" s="1"/>
      <c r="C44" s="3" t="s">
        <v>35</v>
      </c>
      <c r="D44" s="3"/>
      <c r="E44" s="3"/>
      <c r="F44" s="3"/>
      <c r="G44" s="3" t="s">
        <v>43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</row>
    <row r="45" spans="1:17" x14ac:dyDescent="0.25">
      <c r="B45" s="5">
        <v>0.64583333333333337</v>
      </c>
      <c r="C45" s="3" t="s">
        <v>44</v>
      </c>
      <c r="D45" s="3" t="s">
        <v>159</v>
      </c>
      <c r="E45" s="3"/>
      <c r="F45" s="3"/>
      <c r="G45" s="3">
        <v>2</v>
      </c>
      <c r="H45" s="3">
        <v>88</v>
      </c>
      <c r="I45" s="3">
        <v>1.1000000000000001</v>
      </c>
      <c r="J45" s="3">
        <v>11</v>
      </c>
      <c r="K45" s="3">
        <v>4.5999999999999996</v>
      </c>
      <c r="L45" s="3">
        <v>32</v>
      </c>
      <c r="M45" s="3">
        <v>0.24</v>
      </c>
      <c r="N45" s="3">
        <v>0.01</v>
      </c>
      <c r="O45" s="3">
        <v>0.06</v>
      </c>
      <c r="P45" s="3">
        <v>0</v>
      </c>
      <c r="Q45" s="3">
        <v>0</v>
      </c>
    </row>
    <row r="46" spans="1:17" x14ac:dyDescent="0.25">
      <c r="B46" s="5">
        <v>0.75</v>
      </c>
      <c r="C46" s="3" t="s">
        <v>46</v>
      </c>
      <c r="D46" s="3" t="s">
        <v>158</v>
      </c>
      <c r="E46" s="3">
        <v>3</v>
      </c>
      <c r="F46" s="3">
        <v>5</v>
      </c>
      <c r="G46" s="3" t="s">
        <v>177</v>
      </c>
      <c r="H46" s="3">
        <v>356</v>
      </c>
      <c r="I46" s="3">
        <v>26.7</v>
      </c>
      <c r="J46" s="3">
        <v>0</v>
      </c>
      <c r="K46" s="3">
        <v>23.8</v>
      </c>
      <c r="L46" s="3">
        <v>12</v>
      </c>
      <c r="M46" s="3">
        <v>2.8</v>
      </c>
      <c r="N46" s="3">
        <v>0.04</v>
      </c>
      <c r="O46" s="3">
        <v>0.21</v>
      </c>
      <c r="P46" s="3">
        <v>0</v>
      </c>
      <c r="Q46" s="3">
        <v>101.2</v>
      </c>
    </row>
    <row r="47" spans="1:17" x14ac:dyDescent="0.25">
      <c r="B47" s="1"/>
      <c r="C47" s="3" t="s">
        <v>47</v>
      </c>
      <c r="D47" s="3"/>
      <c r="E47" s="3"/>
      <c r="F47" s="3"/>
      <c r="G47" s="3" t="s">
        <v>48</v>
      </c>
      <c r="H47" s="3">
        <v>134</v>
      </c>
      <c r="I47" s="3">
        <v>1.7</v>
      </c>
      <c r="J47" s="3">
        <v>12.5</v>
      </c>
      <c r="K47" s="3">
        <v>8.3000000000000007</v>
      </c>
      <c r="L47" s="3">
        <v>18</v>
      </c>
      <c r="M47" s="3">
        <v>0.36</v>
      </c>
      <c r="N47" s="3">
        <v>3.1E-2</v>
      </c>
      <c r="O47" s="3">
        <v>0.03</v>
      </c>
      <c r="P47" s="3">
        <v>1.18</v>
      </c>
      <c r="Q47" s="3">
        <v>0.7</v>
      </c>
    </row>
    <row r="48" spans="1:17" x14ac:dyDescent="0.25">
      <c r="B48" s="1"/>
      <c r="C48" s="3" t="s">
        <v>35</v>
      </c>
      <c r="D48" s="3"/>
      <c r="E48" s="3"/>
      <c r="F48" s="3"/>
      <c r="G48" s="3" t="s">
        <v>26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B50" s="1"/>
      <c r="C50" s="1"/>
      <c r="D50" s="1"/>
      <c r="E50" s="1"/>
      <c r="F50" s="1"/>
      <c r="G50" s="3" t="s">
        <v>15</v>
      </c>
      <c r="H50" s="3">
        <f t="shared" ref="H50:Q50" si="3">SUM(H40:H49)</f>
        <v>1371</v>
      </c>
      <c r="I50" s="3">
        <f t="shared" si="3"/>
        <v>94.86</v>
      </c>
      <c r="J50" s="3">
        <f t="shared" si="3"/>
        <v>78.88</v>
      </c>
      <c r="K50" s="3">
        <f t="shared" si="3"/>
        <v>70.84</v>
      </c>
      <c r="L50" s="3">
        <f t="shared" si="3"/>
        <v>262.77999999999997</v>
      </c>
      <c r="M50" s="3">
        <f t="shared" si="3"/>
        <v>9.6999999999999993</v>
      </c>
      <c r="N50" s="3">
        <f t="shared" si="3"/>
        <v>0.30100000000000005</v>
      </c>
      <c r="O50" s="3">
        <f t="shared" si="3"/>
        <v>0.6</v>
      </c>
      <c r="P50" s="3">
        <f t="shared" si="3"/>
        <v>4.18</v>
      </c>
      <c r="Q50" s="3">
        <f t="shared" si="3"/>
        <v>423.6</v>
      </c>
    </row>
    <row r="52" spans="1:17" x14ac:dyDescent="0.25">
      <c r="A52" s="2" t="s">
        <v>11</v>
      </c>
      <c r="B52" s="2" t="s">
        <v>0</v>
      </c>
      <c r="C52" s="2" t="s">
        <v>1</v>
      </c>
      <c r="D52" s="2" t="s">
        <v>153</v>
      </c>
      <c r="E52" s="2" t="s">
        <v>154</v>
      </c>
      <c r="F52" s="2" t="s">
        <v>155</v>
      </c>
      <c r="G52" s="2" t="s">
        <v>2</v>
      </c>
      <c r="H52" s="2" t="s">
        <v>3</v>
      </c>
      <c r="I52" s="2" t="s">
        <v>4</v>
      </c>
      <c r="J52" s="2" t="s">
        <v>5</v>
      </c>
      <c r="K52" s="2" t="s">
        <v>6</v>
      </c>
      <c r="L52" s="2" t="s">
        <v>170</v>
      </c>
      <c r="M52" s="2" t="s">
        <v>171</v>
      </c>
      <c r="N52" s="2" t="s">
        <v>172</v>
      </c>
      <c r="O52" s="2" t="s">
        <v>173</v>
      </c>
      <c r="P52" s="2" t="s">
        <v>174</v>
      </c>
      <c r="Q52" s="2" t="s">
        <v>175</v>
      </c>
    </row>
    <row r="53" spans="1:17" x14ac:dyDescent="0.25">
      <c r="B53" s="5">
        <v>0.29166666666666669</v>
      </c>
      <c r="C53" s="3" t="s">
        <v>49</v>
      </c>
      <c r="D53" s="3" t="s">
        <v>166</v>
      </c>
      <c r="E53" s="3">
        <v>2</v>
      </c>
      <c r="F53" s="3">
        <v>5</v>
      </c>
      <c r="G53" s="3">
        <v>1</v>
      </c>
      <c r="H53" s="3">
        <v>450</v>
      </c>
      <c r="I53" s="3">
        <v>15</v>
      </c>
      <c r="J53" s="3">
        <v>42</v>
      </c>
      <c r="K53" s="3">
        <v>24</v>
      </c>
      <c r="L53" s="3">
        <v>0</v>
      </c>
      <c r="M53" s="3">
        <v>0</v>
      </c>
      <c r="N53" s="3">
        <v>0</v>
      </c>
      <c r="O53" s="3">
        <v>0</v>
      </c>
      <c r="P53" s="3">
        <v>5</v>
      </c>
      <c r="Q53" s="3">
        <v>30</v>
      </c>
    </row>
    <row r="54" spans="1:17" x14ac:dyDescent="0.25">
      <c r="B54" s="1"/>
      <c r="C54" s="3" t="s">
        <v>50</v>
      </c>
      <c r="D54" s="3"/>
      <c r="E54" s="3"/>
      <c r="F54" s="3"/>
      <c r="G54" s="3" t="s">
        <v>51</v>
      </c>
      <c r="H54" s="3">
        <v>140</v>
      </c>
      <c r="I54" s="3">
        <v>0</v>
      </c>
      <c r="J54" s="3">
        <v>39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</row>
    <row r="55" spans="1:17" x14ac:dyDescent="0.25">
      <c r="B55" s="5">
        <v>0.375</v>
      </c>
      <c r="C55" s="3" t="s">
        <v>52</v>
      </c>
      <c r="D55" s="3" t="s">
        <v>159</v>
      </c>
      <c r="E55" s="3"/>
      <c r="F55" s="3"/>
      <c r="G55" s="3" t="s">
        <v>51</v>
      </c>
      <c r="H55" s="3">
        <v>0</v>
      </c>
      <c r="I55" s="3">
        <v>0</v>
      </c>
      <c r="J55" s="3">
        <v>2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</row>
    <row r="56" spans="1:17" x14ac:dyDescent="0.25">
      <c r="B56" s="5">
        <v>0.54166666666666663</v>
      </c>
      <c r="C56" s="3" t="s">
        <v>38</v>
      </c>
      <c r="D56" s="3" t="s">
        <v>166</v>
      </c>
      <c r="E56" s="3">
        <v>2</v>
      </c>
      <c r="F56" s="3">
        <v>5</v>
      </c>
      <c r="G56" s="3">
        <v>2</v>
      </c>
      <c r="H56" s="3">
        <v>289</v>
      </c>
      <c r="I56" s="3">
        <v>19</v>
      </c>
      <c r="J56" s="3">
        <v>21</v>
      </c>
      <c r="K56" s="3">
        <v>14</v>
      </c>
      <c r="L56" s="21">
        <v>15</v>
      </c>
      <c r="M56" s="21">
        <v>20</v>
      </c>
      <c r="N56" s="3"/>
      <c r="O56" s="3"/>
      <c r="P56" s="3">
        <v>2</v>
      </c>
      <c r="Q56" s="3">
        <v>32</v>
      </c>
    </row>
    <row r="57" spans="1:17" x14ac:dyDescent="0.25">
      <c r="B57" s="8"/>
      <c r="C57" s="3" t="s">
        <v>22</v>
      </c>
      <c r="D57" s="3"/>
      <c r="E57" s="3"/>
      <c r="F57" s="3"/>
      <c r="G57" s="3">
        <v>10</v>
      </c>
      <c r="H57" s="3">
        <v>230</v>
      </c>
      <c r="I57" s="3">
        <v>2</v>
      </c>
      <c r="J57" s="3">
        <v>26</v>
      </c>
      <c r="K57" s="3">
        <v>13</v>
      </c>
      <c r="L57" s="21">
        <v>3</v>
      </c>
      <c r="M57" s="21">
        <v>4</v>
      </c>
      <c r="N57" s="3"/>
      <c r="O57" s="3"/>
      <c r="P57" s="3">
        <v>2</v>
      </c>
      <c r="Q57" s="3">
        <v>0</v>
      </c>
    </row>
    <row r="58" spans="1:17" x14ac:dyDescent="0.25">
      <c r="B58" s="5">
        <v>0.625</v>
      </c>
      <c r="C58" s="3" t="s">
        <v>44</v>
      </c>
      <c r="D58" s="3" t="s">
        <v>159</v>
      </c>
      <c r="E58" s="3"/>
      <c r="F58" s="3"/>
      <c r="G58" s="3">
        <v>3</v>
      </c>
      <c r="H58" s="3">
        <v>149</v>
      </c>
      <c r="I58" s="3">
        <v>2</v>
      </c>
      <c r="J58" s="3">
        <v>16.899999999999999</v>
      </c>
      <c r="K58" s="3">
        <v>8.09</v>
      </c>
      <c r="L58" s="3">
        <v>50</v>
      </c>
      <c r="M58" s="3">
        <v>0.4</v>
      </c>
      <c r="N58" s="3">
        <v>0.02</v>
      </c>
      <c r="O58" s="3">
        <v>0.08</v>
      </c>
      <c r="P58" s="3">
        <v>0</v>
      </c>
      <c r="Q58" s="3">
        <v>0</v>
      </c>
    </row>
    <row r="59" spans="1:17" x14ac:dyDescent="0.25">
      <c r="B59" s="6">
        <v>0.75</v>
      </c>
      <c r="C59" s="3" t="s">
        <v>46</v>
      </c>
      <c r="D59" s="3" t="s">
        <v>158</v>
      </c>
      <c r="E59" s="3">
        <v>1</v>
      </c>
      <c r="F59" s="3">
        <v>5</v>
      </c>
      <c r="G59" s="3">
        <v>1</v>
      </c>
      <c r="H59" s="3">
        <v>356</v>
      </c>
      <c r="I59" s="3">
        <v>26.7</v>
      </c>
      <c r="J59" s="3">
        <v>0</v>
      </c>
      <c r="K59" s="3">
        <v>23.8</v>
      </c>
      <c r="L59" s="3">
        <v>12</v>
      </c>
      <c r="M59" s="3">
        <v>2.8</v>
      </c>
      <c r="N59" s="3">
        <v>0.04</v>
      </c>
      <c r="O59" s="3">
        <v>0.21</v>
      </c>
      <c r="P59" s="3">
        <v>0</v>
      </c>
      <c r="Q59" s="3">
        <v>101.2</v>
      </c>
    </row>
    <row r="60" spans="1:17" x14ac:dyDescent="0.25">
      <c r="B60" s="1"/>
      <c r="C60" s="3" t="s">
        <v>47</v>
      </c>
      <c r="D60" s="3"/>
      <c r="E60" s="3"/>
      <c r="F60" s="3"/>
      <c r="G60" s="3" t="s">
        <v>53</v>
      </c>
      <c r="H60" s="3">
        <v>160</v>
      </c>
      <c r="I60" s="3">
        <v>2.4</v>
      </c>
      <c r="J60" s="3">
        <v>14.6</v>
      </c>
      <c r="K60" s="3">
        <v>9.5</v>
      </c>
      <c r="L60" s="3">
        <v>21</v>
      </c>
      <c r="M60" s="3">
        <v>0.47</v>
      </c>
      <c r="N60" s="3">
        <v>0.04</v>
      </c>
      <c r="O60" s="3">
        <v>0.05</v>
      </c>
      <c r="P60" s="3">
        <v>1.35</v>
      </c>
      <c r="Q60" s="3">
        <v>1</v>
      </c>
    </row>
    <row r="61" spans="1:17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B62" s="1"/>
      <c r="C62" s="1"/>
      <c r="D62" s="1"/>
      <c r="E62" s="1"/>
      <c r="F62" s="1"/>
      <c r="G62" s="3" t="s">
        <v>15</v>
      </c>
      <c r="H62" s="3">
        <f t="shared" ref="H62:Q62" si="4">SUM(H53:H61)</f>
        <v>1774</v>
      </c>
      <c r="I62" s="3">
        <f t="shared" si="4"/>
        <v>67.100000000000009</v>
      </c>
      <c r="J62" s="3">
        <f t="shared" si="4"/>
        <v>161.5</v>
      </c>
      <c r="K62" s="3">
        <f t="shared" si="4"/>
        <v>92.39</v>
      </c>
      <c r="L62" s="3">
        <f t="shared" si="4"/>
        <v>101</v>
      </c>
      <c r="M62" s="3">
        <f t="shared" si="4"/>
        <v>27.669999999999998</v>
      </c>
      <c r="N62" s="3">
        <f t="shared" si="4"/>
        <v>0.1</v>
      </c>
      <c r="O62" s="3">
        <f t="shared" si="4"/>
        <v>0.33999999999999997</v>
      </c>
      <c r="P62" s="3">
        <f t="shared" si="4"/>
        <v>10.35</v>
      </c>
      <c r="Q62" s="3">
        <f t="shared" si="4"/>
        <v>164.2</v>
      </c>
    </row>
    <row r="64" spans="1:17" x14ac:dyDescent="0.25">
      <c r="A64" s="2" t="s">
        <v>12</v>
      </c>
      <c r="B64" s="2" t="s">
        <v>0</v>
      </c>
      <c r="C64" s="2" t="s">
        <v>1</v>
      </c>
      <c r="D64" s="2" t="s">
        <v>153</v>
      </c>
      <c r="E64" s="2" t="s">
        <v>154</v>
      </c>
      <c r="F64" s="2" t="s">
        <v>155</v>
      </c>
      <c r="G64" s="2" t="s">
        <v>2</v>
      </c>
      <c r="H64" s="2" t="s">
        <v>3</v>
      </c>
      <c r="I64" s="2" t="s">
        <v>4</v>
      </c>
      <c r="J64" s="2" t="s">
        <v>5</v>
      </c>
      <c r="K64" s="2" t="s">
        <v>6</v>
      </c>
      <c r="L64" s="2" t="s">
        <v>170</v>
      </c>
      <c r="M64" s="2" t="s">
        <v>171</v>
      </c>
      <c r="N64" s="2" t="s">
        <v>172</v>
      </c>
      <c r="O64" s="2" t="s">
        <v>173</v>
      </c>
      <c r="P64" s="2" t="s">
        <v>174</v>
      </c>
      <c r="Q64" s="2" t="s">
        <v>175</v>
      </c>
    </row>
    <row r="65" spans="1:17" x14ac:dyDescent="0.25">
      <c r="B65" s="5">
        <v>0.30208333333333331</v>
      </c>
      <c r="C65" s="3" t="s">
        <v>157</v>
      </c>
      <c r="D65" s="3" t="s">
        <v>167</v>
      </c>
      <c r="E65" s="3">
        <v>3</v>
      </c>
      <c r="F65" s="3">
        <v>5</v>
      </c>
      <c r="G65" s="3">
        <v>2</v>
      </c>
      <c r="H65" s="3">
        <v>80</v>
      </c>
      <c r="I65" s="3">
        <v>5.76</v>
      </c>
      <c r="J65" s="3">
        <v>1.22</v>
      </c>
      <c r="K65" s="3">
        <v>5.14</v>
      </c>
      <c r="L65" s="3">
        <v>47.8</v>
      </c>
      <c r="M65" s="3">
        <v>0.82</v>
      </c>
      <c r="N65" s="3">
        <v>0.03</v>
      </c>
      <c r="O65" s="3">
        <v>0.22</v>
      </c>
      <c r="P65" s="3">
        <v>0</v>
      </c>
      <c r="Q65" s="3">
        <v>187.8</v>
      </c>
    </row>
    <row r="66" spans="1:17" x14ac:dyDescent="0.25">
      <c r="B66" s="1"/>
      <c r="C66" s="3" t="s">
        <v>54</v>
      </c>
      <c r="D66" s="3"/>
      <c r="E66" s="3"/>
      <c r="F66" s="3"/>
      <c r="G66" s="3">
        <v>2</v>
      </c>
      <c r="H66" s="3">
        <v>150</v>
      </c>
      <c r="I66" s="3">
        <v>8.5</v>
      </c>
      <c r="J66" s="3">
        <v>0.7</v>
      </c>
      <c r="K66" s="3">
        <v>13</v>
      </c>
      <c r="L66" s="3">
        <v>1.2</v>
      </c>
      <c r="M66" s="3">
        <v>0.54</v>
      </c>
      <c r="N66" s="3">
        <v>0.1</v>
      </c>
      <c r="O66" s="3">
        <v>8.5999999999999993E-2</v>
      </c>
      <c r="P66" s="3">
        <v>0</v>
      </c>
      <c r="Q66" s="3">
        <v>21.2</v>
      </c>
    </row>
    <row r="67" spans="1:17" x14ac:dyDescent="0.25">
      <c r="B67" s="8"/>
      <c r="C67" s="3" t="s">
        <v>35</v>
      </c>
      <c r="D67" s="3"/>
      <c r="E67" s="3"/>
      <c r="F67" s="3"/>
      <c r="G67" s="3" t="s">
        <v>43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</row>
    <row r="68" spans="1:17" x14ac:dyDescent="0.25">
      <c r="B68" s="5">
        <v>0.54166666666666663</v>
      </c>
      <c r="C68" s="3" t="s">
        <v>38</v>
      </c>
      <c r="D68" s="3" t="s">
        <v>166</v>
      </c>
      <c r="E68" s="3">
        <v>3</v>
      </c>
      <c r="F68" s="3">
        <v>5</v>
      </c>
      <c r="G68" s="3">
        <v>2</v>
      </c>
      <c r="H68" s="3">
        <v>289</v>
      </c>
      <c r="I68" s="3">
        <v>19</v>
      </c>
      <c r="J68" s="3">
        <v>21</v>
      </c>
      <c r="K68" s="3">
        <v>14</v>
      </c>
      <c r="L68" s="21">
        <v>15</v>
      </c>
      <c r="M68" s="21">
        <v>20</v>
      </c>
      <c r="N68" s="3"/>
      <c r="O68" s="3"/>
      <c r="P68" s="3">
        <v>2</v>
      </c>
      <c r="Q68" s="3">
        <v>31</v>
      </c>
    </row>
    <row r="69" spans="1:17" x14ac:dyDescent="0.25">
      <c r="B69" s="1"/>
      <c r="C69" s="3" t="s">
        <v>22</v>
      </c>
      <c r="D69" s="3"/>
      <c r="E69" s="3"/>
      <c r="F69" s="3"/>
      <c r="G69" s="3">
        <v>10</v>
      </c>
      <c r="H69" s="3">
        <v>340</v>
      </c>
      <c r="I69" s="3">
        <v>5</v>
      </c>
      <c r="J69" s="3">
        <v>41</v>
      </c>
      <c r="K69" s="3">
        <v>17</v>
      </c>
      <c r="L69" s="21">
        <v>2</v>
      </c>
      <c r="M69" s="21">
        <v>4</v>
      </c>
      <c r="N69" s="3"/>
      <c r="O69" s="3"/>
      <c r="P69" s="3">
        <v>5</v>
      </c>
      <c r="Q69" s="3">
        <v>0</v>
      </c>
    </row>
    <row r="70" spans="1:17" x14ac:dyDescent="0.25">
      <c r="B70" s="6">
        <v>0.72916666666666663</v>
      </c>
      <c r="C70" s="3" t="s">
        <v>55</v>
      </c>
      <c r="D70" s="3" t="s">
        <v>158</v>
      </c>
      <c r="E70" s="3">
        <v>2</v>
      </c>
      <c r="F70" s="3">
        <v>4</v>
      </c>
      <c r="G70" s="3" t="s">
        <v>56</v>
      </c>
      <c r="H70" s="3">
        <v>532</v>
      </c>
      <c r="I70" s="3">
        <v>34</v>
      </c>
      <c r="J70" s="3">
        <v>81</v>
      </c>
      <c r="K70" s="3">
        <v>7.5</v>
      </c>
      <c r="L70" s="3">
        <v>6.5</v>
      </c>
      <c r="M70" s="3">
        <v>20</v>
      </c>
      <c r="N70" s="3"/>
      <c r="O70" s="3"/>
      <c r="P70" s="3">
        <v>2.9</v>
      </c>
      <c r="Q70" s="3">
        <v>100</v>
      </c>
    </row>
    <row r="71" spans="1:17" x14ac:dyDescent="0.25">
      <c r="B71" s="1"/>
      <c r="C71" s="3" t="s">
        <v>57</v>
      </c>
      <c r="D71" s="3"/>
      <c r="E71" s="3"/>
      <c r="F71" s="3"/>
      <c r="G71" s="3" t="s">
        <v>19</v>
      </c>
      <c r="H71" s="3">
        <v>48</v>
      </c>
      <c r="I71" s="3">
        <v>2.64</v>
      </c>
      <c r="J71" s="3">
        <v>10.24</v>
      </c>
      <c r="K71" s="3">
        <v>0.24</v>
      </c>
      <c r="L71" s="3">
        <v>60.8</v>
      </c>
      <c r="M71" s="3">
        <v>2.08</v>
      </c>
      <c r="N71" s="3">
        <v>0.03</v>
      </c>
      <c r="O71" s="3">
        <v>0.13</v>
      </c>
      <c r="P71" s="3">
        <v>3</v>
      </c>
      <c r="Q71" s="3">
        <v>0</v>
      </c>
    </row>
    <row r="72" spans="1:17" x14ac:dyDescent="0.25">
      <c r="B72" s="1"/>
      <c r="C72" s="3" t="s">
        <v>35</v>
      </c>
      <c r="D72" s="3"/>
      <c r="E72" s="3"/>
      <c r="F72" s="3"/>
      <c r="G72" s="3" t="s">
        <v>58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</row>
    <row r="73" spans="1:17" x14ac:dyDescent="0.25">
      <c r="B73" s="1"/>
      <c r="C73" s="1"/>
      <c r="D73" s="1"/>
      <c r="E73" s="1"/>
      <c r="F73" s="1"/>
      <c r="G73" s="1"/>
      <c r="H73" s="1"/>
      <c r="I73" s="1"/>
      <c r="J73" s="1"/>
      <c r="K73" s="20"/>
      <c r="L73" s="1"/>
      <c r="M73" s="1"/>
      <c r="N73" s="1"/>
      <c r="O73" s="1"/>
      <c r="P73" s="1"/>
      <c r="Q73" s="1"/>
    </row>
    <row r="74" spans="1:17" x14ac:dyDescent="0.25">
      <c r="B74" s="1"/>
      <c r="C74" s="1"/>
      <c r="D74" s="1"/>
      <c r="E74" s="1"/>
      <c r="F74" s="1"/>
      <c r="G74" s="3" t="s">
        <v>16</v>
      </c>
      <c r="H74" s="3">
        <f t="shared" ref="H74:Q74" si="5">SUM(H65:H73)</f>
        <v>1439</v>
      </c>
      <c r="I74" s="3">
        <f t="shared" si="5"/>
        <v>74.899999999999991</v>
      </c>
      <c r="J74" s="3">
        <f t="shared" si="5"/>
        <v>155.16000000000003</v>
      </c>
      <c r="K74" s="3">
        <f t="shared" si="5"/>
        <v>56.88</v>
      </c>
      <c r="L74" s="3">
        <f t="shared" si="5"/>
        <v>133.30000000000001</v>
      </c>
      <c r="M74" s="3">
        <f t="shared" si="5"/>
        <v>47.44</v>
      </c>
      <c r="N74" s="3">
        <f t="shared" si="5"/>
        <v>0.16</v>
      </c>
      <c r="O74" s="3">
        <f t="shared" si="5"/>
        <v>0.436</v>
      </c>
      <c r="P74" s="3">
        <f t="shared" si="5"/>
        <v>12.9</v>
      </c>
      <c r="Q74" s="3">
        <f t="shared" si="5"/>
        <v>340</v>
      </c>
    </row>
    <row r="75" spans="1:17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" t="s">
        <v>13</v>
      </c>
      <c r="B76" s="2" t="s">
        <v>0</v>
      </c>
      <c r="C76" s="2" t="s">
        <v>1</v>
      </c>
      <c r="D76" s="2" t="s">
        <v>153</v>
      </c>
      <c r="E76" s="2" t="s">
        <v>154</v>
      </c>
      <c r="F76" s="2" t="s">
        <v>155</v>
      </c>
      <c r="G76" s="2" t="s">
        <v>2</v>
      </c>
      <c r="H76" s="2" t="s">
        <v>3</v>
      </c>
      <c r="I76" s="2" t="s">
        <v>4</v>
      </c>
      <c r="J76" s="2" t="s">
        <v>5</v>
      </c>
      <c r="K76" s="2" t="s">
        <v>6</v>
      </c>
      <c r="L76" s="2" t="s">
        <v>170</v>
      </c>
      <c r="M76" s="2" t="s">
        <v>171</v>
      </c>
      <c r="N76" s="2" t="s">
        <v>172</v>
      </c>
      <c r="O76" s="2" t="s">
        <v>173</v>
      </c>
      <c r="P76" s="2" t="s">
        <v>174</v>
      </c>
      <c r="Q76" s="2" t="s">
        <v>175</v>
      </c>
    </row>
    <row r="77" spans="1:17" x14ac:dyDescent="0.25">
      <c r="B77" s="5">
        <v>0.30208333333333331</v>
      </c>
      <c r="C77" s="3" t="s">
        <v>59</v>
      </c>
      <c r="D77" s="3" t="s">
        <v>159</v>
      </c>
      <c r="E77" s="3">
        <v>2</v>
      </c>
      <c r="F77" s="3">
        <v>4</v>
      </c>
      <c r="G77" s="3" t="s">
        <v>26</v>
      </c>
      <c r="H77" s="3">
        <v>200</v>
      </c>
      <c r="I77" s="3">
        <v>25</v>
      </c>
      <c r="J77" s="3">
        <v>12</v>
      </c>
      <c r="K77" s="3">
        <v>1</v>
      </c>
      <c r="L77" s="3">
        <v>10</v>
      </c>
      <c r="M77" s="3">
        <v>19</v>
      </c>
      <c r="N77" s="3">
        <v>0.25</v>
      </c>
      <c r="O77" s="3">
        <v>0.2</v>
      </c>
      <c r="P77" s="3">
        <v>3</v>
      </c>
      <c r="Q77" s="3">
        <v>0</v>
      </c>
    </row>
    <row r="78" spans="1:17" x14ac:dyDescent="0.25">
      <c r="B78" s="5">
        <v>0.35416666666666669</v>
      </c>
      <c r="C78" s="3" t="s">
        <v>21</v>
      </c>
      <c r="D78" s="3" t="s">
        <v>159</v>
      </c>
      <c r="E78" s="3">
        <v>2</v>
      </c>
      <c r="F78" s="3">
        <v>4</v>
      </c>
      <c r="G78" s="3" t="s">
        <v>60</v>
      </c>
      <c r="H78" s="3">
        <v>24</v>
      </c>
      <c r="I78" s="1">
        <v>0</v>
      </c>
      <c r="J78" s="3">
        <v>4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</row>
    <row r="79" spans="1:17" x14ac:dyDescent="0.25">
      <c r="B79" s="5">
        <v>0.58333333333333337</v>
      </c>
      <c r="C79" s="3" t="s">
        <v>61</v>
      </c>
      <c r="D79" s="3" t="s">
        <v>168</v>
      </c>
      <c r="E79" s="3">
        <v>1</v>
      </c>
      <c r="F79" s="3">
        <v>5</v>
      </c>
      <c r="G79" s="3">
        <v>1</v>
      </c>
      <c r="H79" s="3">
        <v>219</v>
      </c>
      <c r="I79" s="3">
        <v>24</v>
      </c>
      <c r="J79" s="3">
        <v>52</v>
      </c>
      <c r="K79" s="3">
        <v>40</v>
      </c>
      <c r="L79" s="21">
        <v>8</v>
      </c>
      <c r="M79" s="21">
        <v>20</v>
      </c>
      <c r="N79" s="3"/>
      <c r="O79" s="3"/>
      <c r="P79" s="3">
        <v>3</v>
      </c>
      <c r="Q79" s="3">
        <v>50</v>
      </c>
    </row>
    <row r="80" spans="1:17" x14ac:dyDescent="0.25">
      <c r="B80" s="1"/>
      <c r="C80" s="3" t="s">
        <v>34</v>
      </c>
      <c r="D80" s="3"/>
      <c r="E80" s="3"/>
      <c r="F80" s="3"/>
      <c r="G80" s="3" t="s">
        <v>62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</row>
    <row r="81" spans="1:17" x14ac:dyDescent="0.25">
      <c r="B81" s="6">
        <v>0.77083333333333337</v>
      </c>
      <c r="C81" s="3" t="s">
        <v>45</v>
      </c>
      <c r="D81" s="3" t="s">
        <v>169</v>
      </c>
      <c r="E81" s="3">
        <v>2</v>
      </c>
      <c r="F81" s="3">
        <v>5</v>
      </c>
      <c r="G81" s="3">
        <v>1</v>
      </c>
      <c r="H81" s="3">
        <v>540</v>
      </c>
      <c r="I81" s="3">
        <v>24</v>
      </c>
      <c r="J81" s="3">
        <v>54</v>
      </c>
      <c r="K81" s="3">
        <v>25</v>
      </c>
      <c r="L81" s="21">
        <v>15</v>
      </c>
      <c r="M81" s="21">
        <v>30</v>
      </c>
      <c r="N81" s="3"/>
      <c r="O81" s="3"/>
      <c r="P81" s="3">
        <v>4</v>
      </c>
      <c r="Q81" s="3">
        <v>60</v>
      </c>
    </row>
    <row r="82" spans="1:17" x14ac:dyDescent="0.25">
      <c r="B82" s="1"/>
      <c r="C82" s="3" t="s">
        <v>35</v>
      </c>
      <c r="D82" s="3"/>
      <c r="E82" s="3"/>
      <c r="F82" s="3"/>
      <c r="G82" s="3" t="s">
        <v>63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</row>
    <row r="83" spans="1:1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B84" s="1"/>
      <c r="C84" s="1"/>
      <c r="D84" s="1"/>
      <c r="E84" s="1"/>
      <c r="F84" s="1"/>
      <c r="G84" s="3" t="s">
        <v>15</v>
      </c>
      <c r="H84" s="3">
        <f t="shared" ref="H84:Q84" si="6">SUM(H77:H83)</f>
        <v>983</v>
      </c>
      <c r="I84" s="3">
        <f t="shared" si="6"/>
        <v>73</v>
      </c>
      <c r="J84" s="3">
        <f t="shared" si="6"/>
        <v>122</v>
      </c>
      <c r="K84" s="3">
        <f t="shared" si="6"/>
        <v>66</v>
      </c>
      <c r="L84" s="3">
        <f t="shared" si="6"/>
        <v>33</v>
      </c>
      <c r="M84" s="3">
        <f t="shared" si="6"/>
        <v>69</v>
      </c>
      <c r="N84" s="3">
        <f t="shared" si="6"/>
        <v>0.25</v>
      </c>
      <c r="O84" s="3">
        <f t="shared" si="6"/>
        <v>0.2</v>
      </c>
      <c r="P84" s="3">
        <f t="shared" si="6"/>
        <v>10</v>
      </c>
      <c r="Q84" s="3">
        <f t="shared" si="6"/>
        <v>110</v>
      </c>
    </row>
    <row r="86" spans="1:17" x14ac:dyDescent="0.25">
      <c r="B86" s="2" t="s">
        <v>3</v>
      </c>
      <c r="C86" s="2" t="s">
        <v>4</v>
      </c>
      <c r="D86" s="2" t="s">
        <v>5</v>
      </c>
      <c r="E86" s="2" t="s">
        <v>6</v>
      </c>
      <c r="F86" s="2" t="s">
        <v>170</v>
      </c>
      <c r="G86" s="2" t="s">
        <v>171</v>
      </c>
      <c r="H86" s="2" t="s">
        <v>172</v>
      </c>
      <c r="I86" s="2" t="s">
        <v>173</v>
      </c>
      <c r="J86" s="2" t="s">
        <v>174</v>
      </c>
      <c r="K86" s="2" t="s">
        <v>175</v>
      </c>
    </row>
    <row r="87" spans="1:17" x14ac:dyDescent="0.25">
      <c r="A87" s="3" t="s">
        <v>7</v>
      </c>
      <c r="B87" s="3">
        <v>1156.5</v>
      </c>
      <c r="C87" s="3">
        <v>32.64</v>
      </c>
      <c r="D87" s="3">
        <v>123.2</v>
      </c>
      <c r="E87" s="3">
        <v>55.8</v>
      </c>
      <c r="F87" s="3">
        <v>24.6</v>
      </c>
      <c r="G87" s="3">
        <v>39.839999999999996</v>
      </c>
      <c r="H87" s="3">
        <v>0.14000000000000001</v>
      </c>
      <c r="I87" s="4">
        <v>0.12000000000000001</v>
      </c>
      <c r="J87" s="4">
        <v>6.9</v>
      </c>
      <c r="K87" s="4">
        <v>45</v>
      </c>
    </row>
    <row r="88" spans="1:17" x14ac:dyDescent="0.25">
      <c r="A88" s="3" t="s">
        <v>8</v>
      </c>
      <c r="B88" s="3">
        <v>1137</v>
      </c>
      <c r="C88" s="3">
        <v>27.76</v>
      </c>
      <c r="D88" s="3">
        <v>188.06</v>
      </c>
      <c r="E88" s="3">
        <v>35.650000000000006</v>
      </c>
      <c r="F88" s="3">
        <v>124.30000000000001</v>
      </c>
      <c r="G88" s="3">
        <v>7.2</v>
      </c>
      <c r="H88" s="3">
        <v>0.13</v>
      </c>
      <c r="I88" s="4">
        <v>0.62</v>
      </c>
      <c r="J88" s="4">
        <v>3.2699999999999996</v>
      </c>
      <c r="K88" s="4">
        <v>490.2</v>
      </c>
    </row>
    <row r="89" spans="1:17" x14ac:dyDescent="0.25">
      <c r="A89" s="3" t="s">
        <v>65</v>
      </c>
      <c r="B89" s="3">
        <v>2004</v>
      </c>
      <c r="C89" s="3">
        <v>76.739999999999995</v>
      </c>
      <c r="D89" s="3">
        <v>177.57999999999998</v>
      </c>
      <c r="E89" s="3">
        <v>106.18</v>
      </c>
      <c r="F89" s="3">
        <v>172</v>
      </c>
      <c r="G89" s="3">
        <v>31.770000000000003</v>
      </c>
      <c r="H89" s="3">
        <v>0.22000000000000003</v>
      </c>
      <c r="I89" s="4">
        <v>0.51</v>
      </c>
      <c r="J89" s="4">
        <v>9.36</v>
      </c>
      <c r="K89" s="4">
        <v>392.2</v>
      </c>
    </row>
    <row r="90" spans="1:17" x14ac:dyDescent="0.25">
      <c r="A90" s="3" t="s">
        <v>10</v>
      </c>
      <c r="B90" s="3">
        <v>1371</v>
      </c>
      <c r="C90" s="3">
        <v>94.86</v>
      </c>
      <c r="D90" s="3">
        <v>78.88</v>
      </c>
      <c r="E90" s="3">
        <v>70.84</v>
      </c>
      <c r="F90" s="3">
        <v>262.77999999999997</v>
      </c>
      <c r="G90" s="3">
        <v>9.6999999999999993</v>
      </c>
      <c r="H90" s="3">
        <v>0.30100000000000005</v>
      </c>
      <c r="I90" s="4">
        <v>0.6</v>
      </c>
      <c r="J90" s="4">
        <v>4.18</v>
      </c>
      <c r="K90" s="4">
        <v>423.6</v>
      </c>
    </row>
    <row r="91" spans="1:17" x14ac:dyDescent="0.25">
      <c r="A91" s="3" t="s">
        <v>11</v>
      </c>
      <c r="B91" s="3">
        <v>1774</v>
      </c>
      <c r="C91" s="3">
        <v>67.100000000000009</v>
      </c>
      <c r="D91" s="3">
        <v>161.5</v>
      </c>
      <c r="E91" s="3">
        <v>92.39</v>
      </c>
      <c r="F91" s="3">
        <v>101</v>
      </c>
      <c r="G91" s="3">
        <v>27.669999999999998</v>
      </c>
      <c r="H91" s="3">
        <v>0.1</v>
      </c>
      <c r="I91" s="4">
        <v>0.33999999999999997</v>
      </c>
      <c r="J91" s="4">
        <v>10.35</v>
      </c>
      <c r="K91" s="4">
        <v>164.2</v>
      </c>
    </row>
    <row r="92" spans="1:17" x14ac:dyDescent="0.25">
      <c r="A92" s="3" t="s">
        <v>12</v>
      </c>
      <c r="B92" s="3">
        <v>1439</v>
      </c>
      <c r="C92" s="3">
        <v>74.899999999999991</v>
      </c>
      <c r="D92" s="3">
        <v>155.16000000000003</v>
      </c>
      <c r="E92" s="3">
        <v>56.88</v>
      </c>
      <c r="F92" s="3">
        <v>133.30000000000001</v>
      </c>
      <c r="G92" s="3">
        <v>47.44</v>
      </c>
      <c r="H92" s="3">
        <v>0.16</v>
      </c>
      <c r="I92" s="4">
        <v>0.436</v>
      </c>
      <c r="J92" s="4">
        <v>12.9</v>
      </c>
      <c r="K92" s="4">
        <v>340</v>
      </c>
    </row>
    <row r="93" spans="1:17" x14ac:dyDescent="0.25">
      <c r="A93" s="3" t="s">
        <v>13</v>
      </c>
      <c r="B93" s="3">
        <v>983</v>
      </c>
      <c r="C93" s="3">
        <v>73</v>
      </c>
      <c r="D93" s="3">
        <v>122</v>
      </c>
      <c r="E93" s="3">
        <v>66</v>
      </c>
      <c r="F93" s="3">
        <v>33</v>
      </c>
      <c r="G93" s="3">
        <v>69</v>
      </c>
      <c r="H93" s="3">
        <v>0.25</v>
      </c>
      <c r="I93" s="4">
        <v>0.2</v>
      </c>
      <c r="J93" s="4">
        <v>10</v>
      </c>
      <c r="K93" s="4">
        <v>110</v>
      </c>
    </row>
    <row r="94" spans="1:17" x14ac:dyDescent="0.25">
      <c r="A94" s="18" t="s">
        <v>17</v>
      </c>
      <c r="B94" s="3">
        <f t="shared" ref="B94:K94" si="7">AVERAGE(B87:B93)</f>
        <v>1409.2142857142858</v>
      </c>
      <c r="C94" s="3">
        <f t="shared" si="7"/>
        <v>63.857142857142854</v>
      </c>
      <c r="D94" s="3">
        <f t="shared" si="7"/>
        <v>143.76857142857145</v>
      </c>
      <c r="E94" s="3">
        <f t="shared" si="7"/>
        <v>69.105714285714285</v>
      </c>
      <c r="F94" s="3">
        <f t="shared" si="7"/>
        <v>121.56857142857143</v>
      </c>
      <c r="G94" s="3">
        <f t="shared" si="7"/>
        <v>33.231428571428573</v>
      </c>
      <c r="H94" s="3">
        <f t="shared" si="7"/>
        <v>0.18585714285714289</v>
      </c>
      <c r="I94" s="4">
        <f t="shared" si="7"/>
        <v>0.40371428571428575</v>
      </c>
      <c r="J94" s="4">
        <f t="shared" si="7"/>
        <v>8.137142857142857</v>
      </c>
      <c r="K94" s="4">
        <f t="shared" si="7"/>
        <v>280.74285714285713</v>
      </c>
    </row>
    <row r="95" spans="1:17" ht="15.75" thickBot="1" x14ac:dyDescent="0.3"/>
    <row r="96" spans="1:17" ht="15.75" thickBot="1" x14ac:dyDescent="0.3">
      <c r="A96" s="42" t="s">
        <v>180</v>
      </c>
      <c r="B96" s="43"/>
    </row>
    <row r="97" spans="1:2" x14ac:dyDescent="0.25">
      <c r="A97" s="10" t="s">
        <v>181</v>
      </c>
      <c r="B97" s="10">
        <v>2000</v>
      </c>
    </row>
    <row r="98" spans="1:2" x14ac:dyDescent="0.25">
      <c r="A98" s="3" t="s">
        <v>182</v>
      </c>
      <c r="B98" s="3">
        <v>300</v>
      </c>
    </row>
    <row r="99" spans="1:2" x14ac:dyDescent="0.25">
      <c r="A99" s="3" t="s">
        <v>185</v>
      </c>
      <c r="B99" s="3">
        <v>65</v>
      </c>
    </row>
    <row r="100" spans="1:2" x14ac:dyDescent="0.25">
      <c r="A100" s="3" t="s">
        <v>184</v>
      </c>
      <c r="B100" s="3">
        <v>66</v>
      </c>
    </row>
    <row r="101" spans="1:2" x14ac:dyDescent="0.25">
      <c r="A101" s="3" t="s">
        <v>183</v>
      </c>
      <c r="B101" s="3">
        <v>25</v>
      </c>
    </row>
    <row r="102" spans="1:2" x14ac:dyDescent="0.25">
      <c r="A102" s="3" t="s">
        <v>175</v>
      </c>
      <c r="B102" s="3">
        <v>300</v>
      </c>
    </row>
    <row r="103" spans="1:2" x14ac:dyDescent="0.25">
      <c r="A103" s="3" t="s">
        <v>170</v>
      </c>
      <c r="B103" s="23">
        <v>1000</v>
      </c>
    </row>
    <row r="104" spans="1:2" x14ac:dyDescent="0.25">
      <c r="A104" s="3" t="s">
        <v>171</v>
      </c>
      <c r="B104" s="3">
        <v>15</v>
      </c>
    </row>
    <row r="112" spans="1:2" ht="15.75" thickBot="1" x14ac:dyDescent="0.3"/>
    <row r="113" spans="1:2" ht="15.75" thickBot="1" x14ac:dyDescent="0.3">
      <c r="A113" s="42" t="s">
        <v>186</v>
      </c>
      <c r="B113" s="43"/>
    </row>
    <row r="114" spans="1:2" x14ac:dyDescent="0.25">
      <c r="A114" s="10" t="s">
        <v>181</v>
      </c>
      <c r="B114" s="3">
        <v>1409.2</v>
      </c>
    </row>
    <row r="115" spans="1:2" x14ac:dyDescent="0.25">
      <c r="A115" s="3" t="s">
        <v>182</v>
      </c>
      <c r="B115" s="3">
        <v>143.80000000000001</v>
      </c>
    </row>
    <row r="116" spans="1:2" x14ac:dyDescent="0.25">
      <c r="A116" s="3" t="s">
        <v>185</v>
      </c>
      <c r="B116" s="3">
        <v>69.099999999999994</v>
      </c>
    </row>
    <row r="117" spans="1:2" x14ac:dyDescent="0.25">
      <c r="A117" s="3" t="s">
        <v>184</v>
      </c>
      <c r="B117" s="3">
        <v>63.9</v>
      </c>
    </row>
    <row r="118" spans="1:2" x14ac:dyDescent="0.25">
      <c r="A118" s="3" t="s">
        <v>183</v>
      </c>
      <c r="B118" s="3">
        <v>8.1</v>
      </c>
    </row>
    <row r="119" spans="1:2" x14ac:dyDescent="0.25">
      <c r="A119" s="3" t="s">
        <v>175</v>
      </c>
      <c r="B119" s="3">
        <v>280.7</v>
      </c>
    </row>
    <row r="120" spans="1:2" x14ac:dyDescent="0.25">
      <c r="A120" s="3" t="s">
        <v>170</v>
      </c>
      <c r="B120" s="23">
        <v>121.5</v>
      </c>
    </row>
    <row r="121" spans="1:2" x14ac:dyDescent="0.25">
      <c r="A121" s="3" t="s">
        <v>171</v>
      </c>
      <c r="B121" s="3">
        <v>33.200000000000003</v>
      </c>
    </row>
    <row r="124" spans="1:2" x14ac:dyDescent="0.25">
      <c r="A124" s="1"/>
      <c r="B124" s="1"/>
    </row>
    <row r="125" spans="1:2" x14ac:dyDescent="0.25">
      <c r="A125" s="1"/>
      <c r="B125" s="1"/>
    </row>
    <row r="126" spans="1:2" x14ac:dyDescent="0.25">
      <c r="A126" s="1"/>
      <c r="B126" s="1"/>
    </row>
    <row r="127" spans="1:2" x14ac:dyDescent="0.25">
      <c r="A127" s="1"/>
      <c r="B127" s="1"/>
    </row>
    <row r="128" spans="1:2" x14ac:dyDescent="0.25">
      <c r="A128" s="1"/>
      <c r="B128" s="1"/>
    </row>
    <row r="129" spans="1:3" x14ac:dyDescent="0.25">
      <c r="A129" s="24" t="s">
        <v>181</v>
      </c>
      <c r="B129" s="24">
        <v>2000</v>
      </c>
      <c r="C129" s="24">
        <v>1409.2</v>
      </c>
    </row>
    <row r="130" spans="1:3" x14ac:dyDescent="0.25">
      <c r="A130" s="24" t="s">
        <v>182</v>
      </c>
      <c r="B130" s="24">
        <v>300</v>
      </c>
      <c r="C130" s="24">
        <v>143.80000000000001</v>
      </c>
    </row>
    <row r="131" spans="1:3" x14ac:dyDescent="0.25">
      <c r="A131" s="24" t="s">
        <v>185</v>
      </c>
      <c r="B131" s="24">
        <v>65</v>
      </c>
      <c r="C131" s="24">
        <v>69.099999999999994</v>
      </c>
    </row>
    <row r="132" spans="1:3" x14ac:dyDescent="0.25">
      <c r="A132" s="24" t="s">
        <v>184</v>
      </c>
      <c r="B132" s="24">
        <v>66</v>
      </c>
      <c r="C132" s="24">
        <v>63.9</v>
      </c>
    </row>
    <row r="133" spans="1:3" x14ac:dyDescent="0.25">
      <c r="A133" s="24" t="s">
        <v>183</v>
      </c>
      <c r="B133" s="24">
        <v>25</v>
      </c>
      <c r="C133" s="24">
        <v>8.1</v>
      </c>
    </row>
    <row r="134" spans="1:3" x14ac:dyDescent="0.25">
      <c r="A134" s="24" t="s">
        <v>175</v>
      </c>
      <c r="B134" s="24">
        <v>300</v>
      </c>
      <c r="C134" s="24">
        <v>280.7</v>
      </c>
    </row>
    <row r="135" spans="1:3" x14ac:dyDescent="0.25">
      <c r="A135" s="24" t="s">
        <v>170</v>
      </c>
      <c r="B135" s="25">
        <v>1000</v>
      </c>
      <c r="C135" s="25">
        <v>121.5</v>
      </c>
    </row>
    <row r="136" spans="1:3" x14ac:dyDescent="0.25">
      <c r="A136" s="24" t="s">
        <v>171</v>
      </c>
      <c r="B136" s="24">
        <v>15</v>
      </c>
      <c r="C136" s="24">
        <v>33.200000000000003</v>
      </c>
    </row>
  </sheetData>
  <mergeCells count="2">
    <mergeCell ref="A96:B96"/>
    <mergeCell ref="A113:B113"/>
  </mergeCells>
  <pageMargins left="0.7" right="0.7" top="0.75" bottom="0.75" header="0.3" footer="0.3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Client Information</vt:lpstr>
      <vt:lpstr>Client Assessment</vt:lpstr>
      <vt:lpstr>Physical and Motor Assessment</vt:lpstr>
      <vt:lpstr>7-Day Food Recall (2)</vt:lpstr>
      <vt:lpstr>7-Day Food Recall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Bonny Musyoki</cp:lastModifiedBy>
  <cp:lastPrinted>2020-09-23T15:15:48Z</cp:lastPrinted>
  <dcterms:created xsi:type="dcterms:W3CDTF">2018-04-25T14:39:10Z</dcterms:created>
  <dcterms:modified xsi:type="dcterms:W3CDTF">2023-09-20T01:33:02Z</dcterms:modified>
</cp:coreProperties>
</file>