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P\Dropbox\PC\Downloads\"/>
    </mc:Choice>
  </mc:AlternateContent>
  <xr:revisionPtr revIDLastSave="0" documentId="8_{B2F42322-974D-4A4F-A5C2-C9B3CF039F19}" xr6:coauthVersionLast="47" xr6:coauthVersionMax="47" xr10:uidLastSave="{00000000-0000-0000-0000-000000000000}"/>
  <bookViews>
    <workbookView xWindow="-108" yWindow="-108" windowWidth="23256" windowHeight="12456" xr2:uid="{E5843748-E475-46BB-9C2D-1453529F4622}"/>
  </bookViews>
  <sheets>
    <sheet name="Katys Cooking School"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83" i="2" l="1"/>
  <c r="S86" i="2" s="1"/>
  <c r="D31" i="2" l="1"/>
  <c r="C31" i="2"/>
  <c r="O18" i="2"/>
  <c r="J32" i="2"/>
  <c r="J33" i="2" s="1"/>
  <c r="O68" i="2"/>
  <c r="O69" i="2" s="1"/>
  <c r="O70" i="2" s="1"/>
  <c r="O71" i="2" s="1"/>
  <c r="J68" i="2"/>
  <c r="J69" i="2" s="1"/>
  <c r="J70" i="2" s="1"/>
  <c r="J71" i="2" s="1"/>
  <c r="J74" i="2"/>
  <c r="J75" i="2" s="1"/>
  <c r="J76" i="2" s="1"/>
  <c r="J77" i="2" s="1"/>
  <c r="O62" i="2"/>
  <c r="O63" i="2" s="1"/>
  <c r="O64" i="2" s="1"/>
  <c r="O65" i="2" s="1"/>
  <c r="J62" i="2"/>
  <c r="J63" i="2" s="1"/>
  <c r="J64" i="2" s="1"/>
  <c r="J65" i="2" s="1"/>
  <c r="O80" i="2"/>
  <c r="O81" i="2" s="1"/>
  <c r="J44" i="2"/>
  <c r="O50" i="2"/>
  <c r="O51" i="2" s="1"/>
  <c r="J50" i="2"/>
  <c r="J51" i="2" s="1"/>
  <c r="J52" i="2" s="1"/>
  <c r="J53" i="2" s="1"/>
  <c r="O44" i="2"/>
  <c r="O56" i="2"/>
  <c r="O57" i="2" s="1"/>
  <c r="O58" i="2" s="1"/>
  <c r="O59" i="2" s="1"/>
  <c r="O74" i="2"/>
  <c r="O75" i="2" s="1"/>
  <c r="O76" i="2" s="1"/>
  <c r="O77" i="2" s="1"/>
  <c r="O37" i="2"/>
  <c r="O25" i="2"/>
  <c r="J25" i="2"/>
  <c r="J26" i="2" s="1"/>
  <c r="J27" i="2" s="1"/>
  <c r="J28" i="2" s="1"/>
  <c r="O32" i="2"/>
  <c r="O33" i="2" s="1"/>
  <c r="J37" i="2"/>
  <c r="J56" i="2"/>
  <c r="J57" i="2" s="1"/>
  <c r="J58" i="2" s="1"/>
  <c r="J18" i="2"/>
  <c r="O11" i="2"/>
  <c r="J11" i="2"/>
  <c r="O4" i="2"/>
  <c r="J4" i="2"/>
  <c r="J5" i="2" s="1"/>
  <c r="J6" i="2" s="1"/>
  <c r="J7" i="2" s="1"/>
  <c r="O45" i="2" l="1"/>
  <c r="O46" i="2" s="1"/>
  <c r="O47" i="2" s="1"/>
  <c r="O38" i="2"/>
  <c r="O39" i="2" s="1"/>
  <c r="O40" i="2" s="1"/>
  <c r="J45" i="2"/>
  <c r="O26" i="2"/>
  <c r="O27" i="2" s="1"/>
  <c r="O19" i="2"/>
  <c r="O20" i="2" s="1"/>
  <c r="O21" i="2" s="1"/>
  <c r="J12" i="2"/>
  <c r="J13" i="2" s="1"/>
  <c r="J14" i="2" s="1"/>
  <c r="J19" i="2"/>
  <c r="J20" i="2" s="1"/>
  <c r="J21" i="2" s="1"/>
  <c r="O52" i="2"/>
  <c r="O12" i="2"/>
  <c r="O13" i="2" s="1"/>
  <c r="O14" i="2" s="1"/>
  <c r="O5" i="2"/>
  <c r="O6" i="2" s="1"/>
  <c r="O7" i="2" s="1"/>
  <c r="J38" i="2"/>
  <c r="J39" i="2" s="1"/>
  <c r="T47" i="2" l="1"/>
  <c r="S76" i="2"/>
  <c r="T29" i="2"/>
  <c r="T48" i="2" l="1"/>
  <c r="S77" i="2"/>
  <c r="S29" i="2"/>
</calcChain>
</file>

<file path=xl/sharedStrings.xml><?xml version="1.0" encoding="utf-8"?>
<sst xmlns="http://schemas.openxmlformats.org/spreadsheetml/2006/main" count="218" uniqueCount="94">
  <si>
    <t>Katys Cooking School</t>
  </si>
  <si>
    <t xml:space="preserve">Unadjusted Trail balance </t>
  </si>
  <si>
    <t>December 31 201X</t>
  </si>
  <si>
    <t>TRIAL BALANCE</t>
  </si>
  <si>
    <t>Cash</t>
  </si>
  <si>
    <t>Ppd Insurance</t>
  </si>
  <si>
    <t>Ppd Rent</t>
  </si>
  <si>
    <t>Prof Library</t>
  </si>
  <si>
    <t>Accum Depr Lib</t>
  </si>
  <si>
    <t>Equipment</t>
  </si>
  <si>
    <t>Accum Drp  Equip</t>
  </si>
  <si>
    <t>Accounts Payable</t>
  </si>
  <si>
    <t>Salaries payable</t>
  </si>
  <si>
    <t>Unearned tn fees</t>
  </si>
  <si>
    <t>Capital</t>
  </si>
  <si>
    <t>Draw</t>
  </si>
  <si>
    <t>Tuition fees earned</t>
  </si>
  <si>
    <t>Training fees earned</t>
  </si>
  <si>
    <t>Depr expense equipment</t>
  </si>
  <si>
    <t>Salary expense</t>
  </si>
  <si>
    <t>Rent expense</t>
  </si>
  <si>
    <t>Teach supply expense</t>
  </si>
  <si>
    <t>Debit</t>
  </si>
  <si>
    <t>Credit</t>
  </si>
  <si>
    <t>Totals</t>
  </si>
  <si>
    <t>Utilities expense</t>
  </si>
  <si>
    <t>Advertising expense</t>
  </si>
  <si>
    <t>Depr expense prof library</t>
  </si>
  <si>
    <t>Teaching supplies</t>
  </si>
  <si>
    <t>Accounts receivable</t>
  </si>
  <si>
    <t>Journal the following adjusting Entries</t>
  </si>
  <si>
    <t>a</t>
  </si>
  <si>
    <t>An analysis of the insurance policies show that $2400 of coverage has expired</t>
  </si>
  <si>
    <t>b</t>
  </si>
  <si>
    <t>c</t>
  </si>
  <si>
    <t>d</t>
  </si>
  <si>
    <t>e</t>
  </si>
  <si>
    <t>f</t>
  </si>
  <si>
    <t>g</t>
  </si>
  <si>
    <t>h</t>
  </si>
  <si>
    <t>An inventory count shows that teaching supplies costing $2,800 are available at year-end.</t>
  </si>
  <si>
    <t>Annual Depreciation on the equipment is $13,200</t>
  </si>
  <si>
    <t xml:space="preserve">On Nov 1 Katy agreed to do a special 6 month course starting immediately for a student.   The contract calls for a monthly fee of $2500 and the student paid the first 5 months fees in advance.  When the cash was received, the Unearned Training Fees account was credited.  The fee for the 6th month will be recorded when it is collected next year. </t>
  </si>
  <si>
    <t>Annual Depreciation on the professional library is 7200</t>
  </si>
  <si>
    <t xml:space="preserve"> The balance in the Prepaid Rent account represents rent for December.</t>
  </si>
  <si>
    <t>Utility Expense</t>
  </si>
  <si>
    <t>Ref</t>
  </si>
  <si>
    <t>Balance</t>
  </si>
  <si>
    <t>Insurance expense</t>
  </si>
  <si>
    <t>accounts receivable</t>
  </si>
  <si>
    <t>Teaching Supplies</t>
  </si>
  <si>
    <t>Accum Depr Library</t>
  </si>
  <si>
    <t>Accum Depr Equipment</t>
  </si>
  <si>
    <t>Depr Expense Prof Library</t>
  </si>
  <si>
    <t>Tuition and Fees earned</t>
  </si>
  <si>
    <t>Advertising Expense</t>
  </si>
  <si>
    <t>Depreciation exp - Equipmt</t>
  </si>
  <si>
    <t>Salary Expense</t>
  </si>
  <si>
    <t>rent Expense</t>
  </si>
  <si>
    <t>Teach Supply Expense</t>
  </si>
  <si>
    <t>Prof. Library</t>
  </si>
  <si>
    <t xml:space="preserve">Adjusted </t>
  </si>
  <si>
    <t>TB</t>
  </si>
  <si>
    <t>DR</t>
  </si>
  <si>
    <t>CR</t>
  </si>
  <si>
    <t>Income statement</t>
  </si>
  <si>
    <t>Balance Sheet</t>
  </si>
  <si>
    <t>Revenue</t>
  </si>
  <si>
    <t>Statement of owner equity</t>
  </si>
  <si>
    <t>Assets</t>
  </si>
  <si>
    <t>Liabilities</t>
  </si>
  <si>
    <t>Expenses</t>
  </si>
  <si>
    <t>Ending equity</t>
  </si>
  <si>
    <t>Net Income</t>
  </si>
  <si>
    <t>Total Assets</t>
  </si>
  <si>
    <t>General Journal</t>
  </si>
  <si>
    <t>Adjusted Trail Balance</t>
  </si>
  <si>
    <t>Total Expenses</t>
  </si>
  <si>
    <t>Statement of Owners Equity</t>
  </si>
  <si>
    <t>Beginning Equity</t>
  </si>
  <si>
    <t>+</t>
  </si>
  <si>
    <t>-</t>
  </si>
  <si>
    <t>EQUITY</t>
  </si>
  <si>
    <t>Equity</t>
  </si>
  <si>
    <t>Total Liabilities and Equity</t>
  </si>
  <si>
    <t>Accounts</t>
  </si>
  <si>
    <t>Net equipment</t>
  </si>
  <si>
    <t>Total Liabilities</t>
  </si>
  <si>
    <t>Enter the account balances from the trail balance in the General Ledger</t>
  </si>
  <si>
    <t>Capital/equity</t>
  </si>
  <si>
    <t xml:space="preserve">Katy's Cooking School provides training to individuals who pay tuition directly to the school.  Katy's also offers training to various groups in off-site locations.  Starting from the trial balance  prepare the adjusting entries and post them to the general ledger and then prepare an Adjusted Trail Balance and then prepare the financial Statements. </t>
  </si>
  <si>
    <t>On October 15 Katy agreed to teach a 4 month class beginning immediately for a student for $3000 tuition per month payable at the end of class.   The class started on October 15 but no payment as yet been received. Katy's accruals are applied to the nearest half month.</t>
  </si>
  <si>
    <t>Unearned Income</t>
  </si>
  <si>
    <t>Katy's two employees are paid weekly. As of the end of the year, two days' salaries have accrued at the rate of $100 per day for each employee.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</si>
</sst>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1"/>
      <color theme="1"/>
      <name val="Calibri"/>
      <family val="2"/>
      <scheme val="minor"/>
    </font>
    <font>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4"/>
      <name val="Calibri"/>
      <family val="2"/>
      <scheme val="minor"/>
    </font>
    <font>
      <sz val="14"/>
      <color theme="0"/>
      <name val="Calibri"/>
      <family val="2"/>
      <scheme val="minor"/>
    </font>
    <font>
      <b/>
      <sz val="14"/>
      <color rgb="FF0070C0"/>
      <name val="Calibri"/>
      <family val="2"/>
      <scheme val="minor"/>
    </font>
    <font>
      <sz val="14"/>
      <color rgb="FF00B0F0"/>
      <name val="Calibri"/>
      <family val="2"/>
      <scheme val="minor"/>
    </font>
    <font>
      <b/>
      <sz val="18"/>
      <color rgb="FF0070C0"/>
      <name val="Calibri"/>
      <family val="2"/>
      <scheme val="minor"/>
    </font>
    <font>
      <sz val="14"/>
      <color rgb="FF0070C0"/>
      <name val="Calibri"/>
      <family val="2"/>
      <scheme val="minor"/>
    </font>
    <font>
      <sz val="20"/>
      <color theme="1"/>
      <name val="Calibri"/>
      <family val="2"/>
      <scheme val="minor"/>
    </font>
    <font>
      <b/>
      <sz val="20"/>
      <color theme="1"/>
      <name val="Calibri"/>
      <family val="2"/>
      <scheme val="minor"/>
    </font>
    <font>
      <b/>
      <sz val="18"/>
      <color theme="1"/>
      <name val="Calibri"/>
      <family val="2"/>
      <scheme val="minor"/>
    </font>
    <font>
      <b/>
      <u val="doubleAccounting"/>
      <sz val="20"/>
      <color theme="1"/>
      <name val="Calibri"/>
      <family val="2"/>
      <scheme val="minor"/>
    </font>
    <font>
      <sz val="18"/>
      <color theme="1"/>
      <name val="Calibri"/>
      <family val="2"/>
      <scheme val="minor"/>
    </font>
    <font>
      <b/>
      <sz val="18"/>
      <name val="Calibri"/>
      <family val="2"/>
      <scheme val="minor"/>
    </font>
    <font>
      <sz val="10"/>
      <color theme="1"/>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6699"/>
        <bgColor indexed="64"/>
      </patternFill>
    </fill>
    <fill>
      <patternFill patternType="solid">
        <fgColor theme="8" tint="0.39997558519241921"/>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98">
    <xf numFmtId="0" fontId="0" fillId="0" borderId="0" xfId="0"/>
    <xf numFmtId="0" fontId="0" fillId="2" borderId="0" xfId="0" applyFill="1"/>
    <xf numFmtId="0" fontId="3" fillId="2" borderId="0" xfId="0" applyFont="1" applyFill="1"/>
    <xf numFmtId="0" fontId="4" fillId="2" borderId="0" xfId="0" applyFont="1" applyFill="1"/>
    <xf numFmtId="0" fontId="3" fillId="0" borderId="0" xfId="0" applyFont="1"/>
    <xf numFmtId="0" fontId="6" fillId="0" borderId="0" xfId="0" applyFont="1"/>
    <xf numFmtId="0" fontId="4" fillId="0" borderId="0" xfId="0" applyFont="1"/>
    <xf numFmtId="0" fontId="5" fillId="0" borderId="0" xfId="0" applyFont="1"/>
    <xf numFmtId="164" fontId="5" fillId="0" borderId="0" xfId="1" applyNumberFormat="1" applyFont="1" applyAlignment="1">
      <alignment horizontal="center"/>
    </xf>
    <xf numFmtId="164" fontId="3" fillId="0" borderId="0" xfId="1" applyNumberFormat="1" applyFont="1"/>
    <xf numFmtId="164" fontId="3" fillId="0" borderId="1" xfId="1" applyNumberFormat="1" applyFont="1" applyBorder="1"/>
    <xf numFmtId="164" fontId="5" fillId="0" borderId="0" xfId="1" applyNumberFormat="1" applyFont="1"/>
    <xf numFmtId="0" fontId="3" fillId="0" borderId="0" xfId="0" applyFont="1" applyAlignment="1">
      <alignment horizontal="right"/>
    </xf>
    <xf numFmtId="0" fontId="5" fillId="2" borderId="0" xfId="0" applyFont="1" applyFill="1"/>
    <xf numFmtId="164" fontId="3" fillId="2" borderId="0" xfId="1" applyNumberFormat="1" applyFont="1" applyFill="1"/>
    <xf numFmtId="0" fontId="8" fillId="0" borderId="2" xfId="0" applyFont="1" applyBorder="1"/>
    <xf numFmtId="0" fontId="9" fillId="0" borderId="2" xfId="0" applyFont="1" applyBorder="1"/>
    <xf numFmtId="164" fontId="5" fillId="3" borderId="0" xfId="1" applyNumberFormat="1" applyFont="1" applyFill="1"/>
    <xf numFmtId="164" fontId="0" fillId="3" borderId="0" xfId="1" applyNumberFormat="1" applyFont="1" applyFill="1"/>
    <xf numFmtId="164" fontId="0" fillId="0" borderId="0" xfId="1" applyNumberFormat="1" applyFont="1"/>
    <xf numFmtId="164" fontId="3" fillId="0" borderId="3" xfId="1" applyNumberFormat="1" applyFont="1" applyBorder="1"/>
    <xf numFmtId="164" fontId="3" fillId="0" borderId="4" xfId="1" applyNumberFormat="1" applyFont="1" applyBorder="1"/>
    <xf numFmtId="164" fontId="3" fillId="0" borderId="5" xfId="1" applyNumberFormat="1" applyFont="1" applyBorder="1"/>
    <xf numFmtId="164" fontId="5" fillId="4" borderId="0" xfId="1" applyNumberFormat="1" applyFont="1" applyFill="1"/>
    <xf numFmtId="164" fontId="0" fillId="4" borderId="0" xfId="1" applyNumberFormat="1" applyFont="1" applyFill="1"/>
    <xf numFmtId="164" fontId="5" fillId="5" borderId="0" xfId="1" applyNumberFormat="1" applyFont="1" applyFill="1"/>
    <xf numFmtId="164" fontId="0" fillId="5" borderId="0" xfId="1" applyNumberFormat="1" applyFont="1" applyFill="1"/>
    <xf numFmtId="164" fontId="5" fillId="6" borderId="0" xfId="1" applyNumberFormat="1" applyFont="1" applyFill="1"/>
    <xf numFmtId="164" fontId="0" fillId="6" borderId="0" xfId="1" applyNumberFormat="1" applyFont="1" applyFill="1"/>
    <xf numFmtId="0" fontId="9" fillId="0" borderId="0" xfId="0" applyFont="1"/>
    <xf numFmtId="0" fontId="3" fillId="0" borderId="2" xfId="0" applyFont="1" applyBorder="1"/>
    <xf numFmtId="164" fontId="0" fillId="0" borderId="6" xfId="1" applyNumberFormat="1" applyFont="1" applyBorder="1"/>
    <xf numFmtId="164" fontId="3" fillId="0" borderId="2" xfId="1" applyNumberFormat="1" applyFont="1" applyBorder="1"/>
    <xf numFmtId="164" fontId="0" fillId="0" borderId="2" xfId="1" applyNumberFormat="1" applyFont="1" applyBorder="1"/>
    <xf numFmtId="164" fontId="3" fillId="0" borderId="7" xfId="1" applyNumberFormat="1" applyFont="1" applyBorder="1"/>
    <xf numFmtId="164" fontId="3" fillId="0" borderId="6" xfId="1" applyNumberFormat="1" applyFont="1" applyBorder="1"/>
    <xf numFmtId="164" fontId="10" fillId="0" borderId="2" xfId="1" applyNumberFormat="1" applyFont="1" applyBorder="1"/>
    <xf numFmtId="164" fontId="0" fillId="0" borderId="8" xfId="1" applyNumberFormat="1" applyFont="1" applyBorder="1"/>
    <xf numFmtId="164" fontId="0" fillId="0" borderId="9" xfId="1" applyNumberFormat="1" applyFont="1" applyBorder="1"/>
    <xf numFmtId="164" fontId="3" fillId="0" borderId="9" xfId="1" applyNumberFormat="1" applyFont="1" applyBorder="1"/>
    <xf numFmtId="164" fontId="3" fillId="0" borderId="10" xfId="1" applyNumberFormat="1" applyFont="1" applyBorder="1"/>
    <xf numFmtId="164" fontId="3" fillId="0" borderId="8" xfId="1" applyNumberFormat="1" applyFont="1" applyBorder="1"/>
    <xf numFmtId="164" fontId="11" fillId="0" borderId="2" xfId="1" applyNumberFormat="1" applyFont="1" applyBorder="1"/>
    <xf numFmtId="164" fontId="12" fillId="0" borderId="2" xfId="1" applyNumberFormat="1" applyFont="1" applyBorder="1"/>
    <xf numFmtId="164" fontId="13" fillId="0" borderId="2" xfId="1" applyNumberFormat="1" applyFont="1" applyBorder="1"/>
    <xf numFmtId="164" fontId="4" fillId="0" borderId="2" xfId="1" applyNumberFormat="1" applyFont="1" applyBorder="1"/>
    <xf numFmtId="164" fontId="14" fillId="0" borderId="0" xfId="1" applyNumberFormat="1" applyFont="1"/>
    <xf numFmtId="0" fontId="14" fillId="0" borderId="0" xfId="0" applyFont="1"/>
    <xf numFmtId="0" fontId="4" fillId="0" borderId="1" xfId="0" applyFont="1" applyBorder="1"/>
    <xf numFmtId="0" fontId="2" fillId="0" borderId="0" xfId="0" applyFont="1" applyAlignment="1">
      <alignment horizontal="right"/>
    </xf>
    <xf numFmtId="0" fontId="5" fillId="2" borderId="0" xfId="0" applyFont="1" applyFill="1" applyAlignment="1">
      <alignment horizontal="center"/>
    </xf>
    <xf numFmtId="164" fontId="5" fillId="8" borderId="0" xfId="1" applyNumberFormat="1" applyFont="1" applyFill="1"/>
    <xf numFmtId="164" fontId="0" fillId="8" borderId="0" xfId="1" applyNumberFormat="1" applyFont="1" applyFill="1"/>
    <xf numFmtId="164" fontId="4" fillId="0" borderId="2" xfId="0" applyNumberFormat="1" applyFont="1" applyBorder="1"/>
    <xf numFmtId="164" fontId="6" fillId="0" borderId="2" xfId="1" applyNumberFormat="1" applyFont="1" applyBorder="1"/>
    <xf numFmtId="0" fontId="0" fillId="0" borderId="0" xfId="0" applyBorder="1"/>
    <xf numFmtId="0" fontId="15" fillId="0" borderId="0" xfId="0" applyFont="1" applyBorder="1"/>
    <xf numFmtId="0" fontId="14" fillId="0" borderId="0" xfId="0" applyFont="1" applyBorder="1"/>
    <xf numFmtId="0" fontId="4" fillId="0" borderId="0" xfId="0" applyFont="1" applyBorder="1"/>
    <xf numFmtId="0" fontId="14" fillId="0" borderId="0" xfId="0" applyFont="1" applyBorder="1" applyAlignment="1">
      <alignment horizontal="left"/>
    </xf>
    <xf numFmtId="164" fontId="14" fillId="0" borderId="0" xfId="1" applyNumberFormat="1" applyFont="1" applyBorder="1"/>
    <xf numFmtId="0" fontId="15" fillId="0" borderId="0" xfId="0" applyFont="1" applyBorder="1" applyAlignment="1">
      <alignment horizontal="left"/>
    </xf>
    <xf numFmtId="0" fontId="0" fillId="0" borderId="1" xfId="0" applyBorder="1"/>
    <xf numFmtId="0" fontId="6" fillId="0" borderId="0" xfId="0" applyFont="1" applyBorder="1"/>
    <xf numFmtId="164" fontId="15" fillId="0" borderId="0" xfId="1" applyNumberFormat="1" applyFont="1" applyBorder="1"/>
    <xf numFmtId="0" fontId="14" fillId="0" borderId="0" xfId="0" applyFont="1" applyBorder="1" applyAlignment="1">
      <alignment horizontal="right"/>
    </xf>
    <xf numFmtId="0" fontId="16" fillId="2" borderId="0" xfId="0" applyFont="1" applyFill="1"/>
    <xf numFmtId="0" fontId="16" fillId="2" borderId="0" xfId="0" applyFont="1" applyFill="1" applyAlignment="1">
      <alignment horizontal="center"/>
    </xf>
    <xf numFmtId="0" fontId="16" fillId="2" borderId="0" xfId="0" applyFont="1" applyFill="1" applyBorder="1"/>
    <xf numFmtId="0" fontId="16" fillId="2" borderId="0" xfId="0" applyFont="1" applyFill="1" applyBorder="1" applyAlignment="1">
      <alignment horizontal="center"/>
    </xf>
    <xf numFmtId="0" fontId="14" fillId="0" borderId="0" xfId="0" quotePrefix="1" applyFont="1" applyBorder="1" applyAlignment="1">
      <alignment horizontal="left"/>
    </xf>
    <xf numFmtId="0" fontId="4" fillId="0" borderId="0" xfId="0" quotePrefix="1" applyFont="1" applyAlignment="1">
      <alignment horizontal="right"/>
    </xf>
    <xf numFmtId="164" fontId="17" fillId="7" borderId="0" xfId="1" applyNumberFormat="1" applyFont="1" applyFill="1" applyBorder="1"/>
    <xf numFmtId="0" fontId="18" fillId="0" borderId="0" xfId="0" applyFont="1" applyBorder="1" applyAlignment="1">
      <alignment horizontal="left"/>
    </xf>
    <xf numFmtId="0" fontId="4" fillId="7" borderId="0" xfId="0" applyFont="1" applyFill="1"/>
    <xf numFmtId="0" fontId="16" fillId="7" borderId="0" xfId="0" applyFont="1" applyFill="1" applyBorder="1" applyAlignment="1">
      <alignment horizontal="left"/>
    </xf>
    <xf numFmtId="164" fontId="14" fillId="9" borderId="1" xfId="1" applyNumberFormat="1" applyFont="1" applyFill="1" applyBorder="1"/>
    <xf numFmtId="0" fontId="15" fillId="7" borderId="0" xfId="0" applyFont="1" applyFill="1" applyBorder="1"/>
    <xf numFmtId="164" fontId="19" fillId="7" borderId="0" xfId="1" applyNumberFormat="1" applyFont="1" applyFill="1" applyBorder="1"/>
    <xf numFmtId="0" fontId="6" fillId="2" borderId="2" xfId="0" applyFont="1" applyFill="1" applyBorder="1" applyAlignment="1">
      <alignment horizontal="center"/>
    </xf>
    <xf numFmtId="0" fontId="6" fillId="2" borderId="0" xfId="0" applyFont="1" applyFill="1"/>
    <xf numFmtId="0" fontId="16" fillId="0" borderId="0" xfId="0" applyFont="1"/>
    <xf numFmtId="164" fontId="14" fillId="0" borderId="2" xfId="1" applyNumberFormat="1" applyFont="1" applyBorder="1"/>
    <xf numFmtId="164" fontId="14" fillId="7" borderId="2" xfId="1" applyNumberFormat="1" applyFont="1" applyFill="1" applyBorder="1"/>
    <xf numFmtId="164" fontId="14" fillId="9" borderId="2" xfId="1" applyNumberFormat="1" applyFont="1" applyFill="1" applyBorder="1"/>
    <xf numFmtId="0" fontId="14" fillId="0" borderId="2" xfId="0" applyFont="1" applyBorder="1" applyAlignment="1">
      <alignment horizontal="left"/>
    </xf>
    <xf numFmtId="0" fontId="15" fillId="0" borderId="0" xfId="0" applyFont="1"/>
    <xf numFmtId="0" fontId="7" fillId="0" borderId="0" xfId="0" applyFont="1" applyAlignment="1">
      <alignment horizontal="left" wrapText="1"/>
    </xf>
    <xf numFmtId="0" fontId="16" fillId="7" borderId="0" xfId="0" applyFont="1" applyFill="1" applyAlignment="1">
      <alignment horizontal="center"/>
    </xf>
    <xf numFmtId="0" fontId="2" fillId="0" borderId="0" xfId="0" applyFont="1" applyAlignment="1">
      <alignment horizontal="left" wrapText="1"/>
    </xf>
    <xf numFmtId="0" fontId="0" fillId="0" borderId="0" xfId="0" applyFont="1" applyAlignment="1">
      <alignment horizontal="left" wrapText="1"/>
    </xf>
    <xf numFmtId="0" fontId="5" fillId="2" borderId="0" xfId="0" applyFont="1" applyFill="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20" fillId="0" borderId="0" xfId="0" applyFont="1" applyAlignment="1">
      <alignment horizontal="left" wrapText="1"/>
    </xf>
    <xf numFmtId="164" fontId="5" fillId="6" borderId="11" xfId="1" applyNumberFormat="1" applyFont="1" applyFill="1" applyBorder="1" applyAlignment="1">
      <alignment horizontal="center"/>
    </xf>
    <xf numFmtId="0" fontId="14" fillId="0" borderId="12" xfId="0" applyFont="1" applyBorder="1" applyAlignment="1">
      <alignment horizontal="left"/>
    </xf>
    <xf numFmtId="0" fontId="14" fillId="0" borderId="13" xfId="0" applyFont="1" applyBorder="1" applyAlignment="1">
      <alignment horizontal="left"/>
    </xf>
  </cellXfs>
  <cellStyles count="2">
    <cellStyle name="Comma" xfId="1" builtinId="3"/>
    <cellStyle name="Normal"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96B02-440B-413A-8109-6D3186A32C8E}">
  <dimension ref="A1:AL96"/>
  <sheetViews>
    <sheetView tabSelected="1" view="pageBreakPreview" zoomScale="70" zoomScaleNormal="70" zoomScaleSheetLayoutView="70" workbookViewId="0">
      <selection activeCell="B44" sqref="B44:E44"/>
    </sheetView>
  </sheetViews>
  <sheetFormatPr defaultColWidth="9.109375" defaultRowHeight="21" x14ac:dyDescent="0.4"/>
  <cols>
    <col min="1" max="1" width="3.88671875" style="6" customWidth="1"/>
    <col min="2" max="3" width="24.44140625" style="6" customWidth="1"/>
    <col min="4" max="4" width="14.44140625" style="6" customWidth="1"/>
    <col min="5" max="5" width="17" style="6" customWidth="1"/>
    <col min="6" max="6" width="15" style="6" customWidth="1"/>
    <col min="7" max="7" width="6.33203125" style="6" customWidth="1"/>
    <col min="8" max="8" width="11.33203125" style="6" customWidth="1"/>
    <col min="9" max="9" width="12" style="6" customWidth="1"/>
    <col min="10" max="10" width="12.109375" style="6" customWidth="1"/>
    <col min="11" max="11" width="4" style="6" customWidth="1"/>
    <col min="12" max="12" width="9.5546875" style="6" customWidth="1"/>
    <col min="13" max="13" width="13" style="6" customWidth="1"/>
    <col min="14" max="14" width="13.33203125" style="6" customWidth="1"/>
    <col min="15" max="15" width="14.88671875" style="6" customWidth="1"/>
    <col min="16" max="16" width="11.44140625" style="6" customWidth="1"/>
    <col min="17" max="17" width="24.33203125" style="6" customWidth="1"/>
    <col min="18" max="18" width="19.33203125" style="6" customWidth="1"/>
    <col min="19" max="19" width="20.6640625" style="6" customWidth="1"/>
    <col min="20" max="20" width="21.44140625" style="6" customWidth="1"/>
    <col min="21" max="16384" width="9.109375" style="6"/>
  </cols>
  <sheetData>
    <row r="1" spans="1:20" ht="69" customHeight="1" x14ac:dyDescent="0.4">
      <c r="A1" s="87" t="s">
        <v>90</v>
      </c>
      <c r="B1" s="87"/>
      <c r="C1" s="87"/>
      <c r="D1" s="87"/>
      <c r="E1" s="87"/>
      <c r="F1" s="87"/>
    </row>
    <row r="2" spans="1:20" ht="24" thickBot="1" x14ac:dyDescent="0.5">
      <c r="A2" s="4"/>
      <c r="B2" s="4"/>
      <c r="C2" s="9"/>
      <c r="D2" s="9"/>
      <c r="E2" s="9"/>
      <c r="G2" s="17" t="s">
        <v>4</v>
      </c>
      <c r="H2" s="18"/>
      <c r="I2" s="18"/>
      <c r="J2" s="18"/>
      <c r="K2"/>
      <c r="L2" s="17" t="s">
        <v>49</v>
      </c>
      <c r="M2" s="17"/>
      <c r="N2" s="18"/>
      <c r="O2" s="18"/>
      <c r="Q2" s="88" t="s">
        <v>76</v>
      </c>
      <c r="R2" s="88"/>
      <c r="S2" s="88"/>
      <c r="T2" s="88"/>
    </row>
    <row r="3" spans="1:20" x14ac:dyDescent="0.4">
      <c r="A3" s="4"/>
      <c r="B3" s="91" t="s">
        <v>0</v>
      </c>
      <c r="C3" s="91"/>
      <c r="D3" s="91"/>
      <c r="E3" s="91"/>
      <c r="G3" s="20" t="s">
        <v>46</v>
      </c>
      <c r="H3" s="21" t="s">
        <v>22</v>
      </c>
      <c r="I3" s="21" t="s">
        <v>23</v>
      </c>
      <c r="J3" s="22" t="s">
        <v>47</v>
      </c>
      <c r="K3"/>
      <c r="L3" s="20" t="s">
        <v>46</v>
      </c>
      <c r="M3" s="21" t="s">
        <v>22</v>
      </c>
      <c r="N3" s="21" t="s">
        <v>23</v>
      </c>
      <c r="O3" s="22" t="s">
        <v>47</v>
      </c>
      <c r="Q3" s="5" t="s">
        <v>3</v>
      </c>
      <c r="S3" s="7" t="s">
        <v>61</v>
      </c>
      <c r="T3" s="7" t="s">
        <v>62</v>
      </c>
    </row>
    <row r="4" spans="1:20" x14ac:dyDescent="0.4">
      <c r="A4" s="4"/>
      <c r="B4" s="91" t="s">
        <v>1</v>
      </c>
      <c r="C4" s="91"/>
      <c r="D4" s="91"/>
      <c r="E4" s="91"/>
      <c r="G4" s="31"/>
      <c r="H4" s="32"/>
      <c r="I4" s="33"/>
      <c r="J4" s="34">
        <f>H4</f>
        <v>0</v>
      </c>
      <c r="K4"/>
      <c r="L4" s="31"/>
      <c r="M4" s="32"/>
      <c r="N4" s="33"/>
      <c r="O4" s="34">
        <f>M4</f>
        <v>0</v>
      </c>
      <c r="Q4" s="80" t="s">
        <v>85</v>
      </c>
      <c r="R4" s="3"/>
      <c r="S4" s="79" t="s">
        <v>63</v>
      </c>
      <c r="T4" s="79" t="s">
        <v>64</v>
      </c>
    </row>
    <row r="5" spans="1:20" x14ac:dyDescent="0.4">
      <c r="A5" s="4"/>
      <c r="B5" s="91" t="s">
        <v>2</v>
      </c>
      <c r="C5" s="91"/>
      <c r="D5" s="91"/>
      <c r="E5" s="91"/>
      <c r="G5" s="31"/>
      <c r="H5" s="33"/>
      <c r="I5" s="32"/>
      <c r="J5" s="34">
        <f>J4+H5-I5</f>
        <v>0</v>
      </c>
      <c r="K5"/>
      <c r="L5" s="35"/>
      <c r="M5" s="36"/>
      <c r="N5" s="32"/>
      <c r="O5" s="34">
        <f>O4+M5-N5</f>
        <v>0</v>
      </c>
      <c r="Q5" s="92"/>
      <c r="R5" s="93"/>
      <c r="S5" s="45"/>
      <c r="T5" s="45"/>
    </row>
    <row r="6" spans="1:20" x14ac:dyDescent="0.4">
      <c r="A6" s="4"/>
      <c r="B6" s="4"/>
      <c r="C6" s="8" t="s">
        <v>22</v>
      </c>
      <c r="D6" s="8" t="s">
        <v>23</v>
      </c>
      <c r="E6" s="9"/>
      <c r="G6" s="31"/>
      <c r="H6" s="33"/>
      <c r="I6" s="32"/>
      <c r="J6" s="34">
        <f t="shared" ref="J6:J7" si="0">J5+H6-I6</f>
        <v>0</v>
      </c>
      <c r="K6"/>
      <c r="L6" s="35"/>
      <c r="M6" s="32"/>
      <c r="N6" s="32"/>
      <c r="O6" s="34">
        <f t="shared" ref="O6:O7" si="1">O5+M6-N6</f>
        <v>0</v>
      </c>
      <c r="Q6" s="92"/>
      <c r="R6" s="93"/>
      <c r="S6" s="45"/>
      <c r="T6" s="45"/>
    </row>
    <row r="7" spans="1:20" ht="21.6" thickBot="1" x14ac:dyDescent="0.45">
      <c r="A7" s="4"/>
      <c r="B7" s="4" t="s">
        <v>4</v>
      </c>
      <c r="C7" s="9">
        <v>34000</v>
      </c>
      <c r="D7" s="9"/>
      <c r="E7" s="9"/>
      <c r="G7" s="37"/>
      <c r="H7" s="38"/>
      <c r="I7" s="39"/>
      <c r="J7" s="40">
        <f t="shared" si="0"/>
        <v>0</v>
      </c>
      <c r="K7"/>
      <c r="L7" s="41"/>
      <c r="M7" s="39"/>
      <c r="N7" s="39"/>
      <c r="O7" s="40">
        <f t="shared" si="1"/>
        <v>0</v>
      </c>
      <c r="Q7" s="92"/>
      <c r="R7" s="93"/>
      <c r="S7" s="45"/>
      <c r="T7" s="45"/>
    </row>
    <row r="8" spans="1:20" x14ac:dyDescent="0.4">
      <c r="A8" s="4"/>
      <c r="B8" s="4" t="s">
        <v>29</v>
      </c>
      <c r="C8" s="9">
        <v>0</v>
      </c>
      <c r="D8" s="9"/>
      <c r="E8" s="9"/>
      <c r="M8"/>
      <c r="O8"/>
      <c r="P8"/>
      <c r="Q8" s="92"/>
      <c r="R8" s="93"/>
      <c r="S8" s="45"/>
      <c r="T8" s="45"/>
    </row>
    <row r="9" spans="1:20" ht="21.6" thickBot="1" x14ac:dyDescent="0.45">
      <c r="A9" s="4"/>
      <c r="B9" s="4" t="s">
        <v>28</v>
      </c>
      <c r="C9" s="9">
        <v>8000</v>
      </c>
      <c r="D9" s="9"/>
      <c r="E9" s="9"/>
      <c r="G9" s="17" t="s">
        <v>50</v>
      </c>
      <c r="H9" s="17"/>
      <c r="I9" s="18"/>
      <c r="J9" s="18"/>
      <c r="K9"/>
      <c r="L9" s="17" t="s">
        <v>5</v>
      </c>
      <c r="M9" s="17"/>
      <c r="N9" s="18"/>
      <c r="O9" s="18"/>
      <c r="P9"/>
      <c r="Q9" s="92"/>
      <c r="R9" s="93"/>
      <c r="S9" s="45"/>
      <c r="T9" s="45"/>
    </row>
    <row r="10" spans="1:20" x14ac:dyDescent="0.4">
      <c r="A10" s="4"/>
      <c r="B10" s="4" t="s">
        <v>5</v>
      </c>
      <c r="C10" s="9">
        <v>12000</v>
      </c>
      <c r="D10" s="9"/>
      <c r="E10" s="9"/>
      <c r="G10" s="20" t="s">
        <v>46</v>
      </c>
      <c r="H10" s="21" t="s">
        <v>22</v>
      </c>
      <c r="I10" s="21" t="s">
        <v>23</v>
      </c>
      <c r="J10" s="22" t="s">
        <v>47</v>
      </c>
      <c r="K10" s="4"/>
      <c r="L10" s="20" t="s">
        <v>46</v>
      </c>
      <c r="M10" s="21" t="s">
        <v>22</v>
      </c>
      <c r="N10" s="21" t="s">
        <v>23</v>
      </c>
      <c r="O10" s="22" t="s">
        <v>47</v>
      </c>
      <c r="P10"/>
      <c r="Q10" s="92"/>
      <c r="R10" s="93"/>
      <c r="S10" s="45"/>
      <c r="T10" s="45"/>
    </row>
    <row r="11" spans="1:20" x14ac:dyDescent="0.4">
      <c r="A11" s="4"/>
      <c r="B11" s="4" t="s">
        <v>6</v>
      </c>
      <c r="C11" s="9">
        <v>3000</v>
      </c>
      <c r="D11" s="9"/>
      <c r="E11" s="9"/>
      <c r="G11" s="35"/>
      <c r="H11" s="32"/>
      <c r="I11" s="32"/>
      <c r="J11" s="34">
        <f>H11</f>
        <v>0</v>
      </c>
      <c r="K11"/>
      <c r="L11" s="35"/>
      <c r="M11" s="32"/>
      <c r="N11" s="32"/>
      <c r="O11" s="34">
        <f>M11</f>
        <v>0</v>
      </c>
      <c r="P11"/>
      <c r="Q11" s="92"/>
      <c r="R11" s="93"/>
      <c r="S11" s="45"/>
      <c r="T11" s="45"/>
    </row>
    <row r="12" spans="1:20" x14ac:dyDescent="0.4">
      <c r="A12" s="4"/>
      <c r="B12" s="4" t="s">
        <v>7</v>
      </c>
      <c r="C12" s="9">
        <v>35000</v>
      </c>
      <c r="D12" s="9"/>
      <c r="E12" s="9"/>
      <c r="G12" s="35"/>
      <c r="H12" s="32"/>
      <c r="I12" s="36"/>
      <c r="J12" s="34">
        <f>J11+H12-I12</f>
        <v>0</v>
      </c>
      <c r="K12"/>
      <c r="L12" s="35"/>
      <c r="M12" s="32"/>
      <c r="N12" s="36"/>
      <c r="O12" s="34">
        <f>O11+M12-N12</f>
        <v>0</v>
      </c>
      <c r="P12"/>
      <c r="Q12" s="92"/>
      <c r="R12" s="93"/>
      <c r="S12" s="45"/>
      <c r="T12" s="45"/>
    </row>
    <row r="13" spans="1:20" x14ac:dyDescent="0.4">
      <c r="A13" s="4"/>
      <c r="B13" s="4" t="s">
        <v>8</v>
      </c>
      <c r="C13" s="9"/>
      <c r="D13" s="9">
        <v>10000</v>
      </c>
      <c r="E13" s="9"/>
      <c r="G13" s="35"/>
      <c r="H13" s="32"/>
      <c r="I13" s="32"/>
      <c r="J13" s="34">
        <f t="shared" ref="J13:J14" si="2">J12+H13-I13</f>
        <v>0</v>
      </c>
      <c r="K13"/>
      <c r="L13" s="35"/>
      <c r="M13" s="32"/>
      <c r="N13" s="32"/>
      <c r="O13" s="34">
        <f t="shared" ref="O13:O14" si="3">O12+M13-N13</f>
        <v>0</v>
      </c>
      <c r="P13"/>
      <c r="Q13" s="92"/>
      <c r="R13" s="93"/>
      <c r="S13" s="45"/>
      <c r="T13" s="45"/>
    </row>
    <row r="14" spans="1:20" ht="21.6" thickBot="1" x14ac:dyDescent="0.45">
      <c r="A14" s="4"/>
      <c r="B14" s="4" t="s">
        <v>9</v>
      </c>
      <c r="C14" s="9">
        <v>80000</v>
      </c>
      <c r="D14" s="9"/>
      <c r="E14" s="9"/>
      <c r="G14" s="41"/>
      <c r="H14" s="39"/>
      <c r="I14" s="39"/>
      <c r="J14" s="40">
        <f t="shared" si="2"/>
        <v>0</v>
      </c>
      <c r="K14"/>
      <c r="L14" s="41"/>
      <c r="M14" s="39"/>
      <c r="N14" s="39"/>
      <c r="O14" s="40">
        <f t="shared" si="3"/>
        <v>0</v>
      </c>
      <c r="P14"/>
      <c r="Q14" s="92"/>
      <c r="R14" s="93"/>
      <c r="S14" s="45"/>
      <c r="T14" s="45"/>
    </row>
    <row r="15" spans="1:20" x14ac:dyDescent="0.4">
      <c r="A15" s="4"/>
      <c r="B15" s="4" t="s">
        <v>10</v>
      </c>
      <c r="C15" s="9"/>
      <c r="D15" s="9">
        <v>15000</v>
      </c>
      <c r="E15" s="9"/>
      <c r="P15"/>
      <c r="Q15" s="92"/>
      <c r="R15" s="93"/>
      <c r="S15" s="45"/>
      <c r="T15" s="45"/>
    </row>
    <row r="16" spans="1:20" ht="21.6" thickBot="1" x14ac:dyDescent="0.45">
      <c r="A16" s="4"/>
      <c r="B16" s="4" t="s">
        <v>11</v>
      </c>
      <c r="C16" s="9"/>
      <c r="D16" s="9">
        <v>26000</v>
      </c>
      <c r="E16" s="9"/>
      <c r="G16" s="17" t="s">
        <v>6</v>
      </c>
      <c r="H16" s="17"/>
      <c r="I16" s="18"/>
      <c r="J16" s="18"/>
      <c r="L16" s="17"/>
      <c r="M16" s="17"/>
      <c r="N16" s="18"/>
      <c r="O16" s="18"/>
      <c r="P16"/>
      <c r="Q16" s="92"/>
      <c r="R16" s="93"/>
      <c r="S16" s="45"/>
      <c r="T16" s="45"/>
    </row>
    <row r="17" spans="1:20" x14ac:dyDescent="0.4">
      <c r="A17" s="4"/>
      <c r="B17" s="4" t="s">
        <v>12</v>
      </c>
      <c r="C17" s="9"/>
      <c r="D17" s="9">
        <v>0</v>
      </c>
      <c r="E17" s="9"/>
      <c r="G17" s="20" t="s">
        <v>46</v>
      </c>
      <c r="H17" s="21" t="s">
        <v>22</v>
      </c>
      <c r="I17" s="21" t="s">
        <v>23</v>
      </c>
      <c r="J17" s="22" t="s">
        <v>47</v>
      </c>
      <c r="L17" s="20" t="s">
        <v>46</v>
      </c>
      <c r="M17" s="21" t="s">
        <v>22</v>
      </c>
      <c r="N17" s="21" t="s">
        <v>23</v>
      </c>
      <c r="O17" s="22" t="s">
        <v>47</v>
      </c>
      <c r="P17"/>
      <c r="Q17" s="92"/>
      <c r="R17" s="93"/>
      <c r="S17" s="45"/>
      <c r="T17" s="45"/>
    </row>
    <row r="18" spans="1:20" x14ac:dyDescent="0.4">
      <c r="A18" s="4"/>
      <c r="B18" s="4" t="s">
        <v>13</v>
      </c>
      <c r="C18" s="9"/>
      <c r="D18" s="9">
        <v>12500</v>
      </c>
      <c r="E18" s="9"/>
      <c r="G18" s="35"/>
      <c r="H18" s="32"/>
      <c r="I18" s="32"/>
      <c r="J18" s="34">
        <f>H18</f>
        <v>0</v>
      </c>
      <c r="L18" s="31"/>
      <c r="M18" s="32"/>
      <c r="N18" s="33"/>
      <c r="O18" s="34">
        <f>M18</f>
        <v>0</v>
      </c>
      <c r="P18"/>
      <c r="Q18" s="92"/>
      <c r="R18" s="93"/>
      <c r="S18" s="45"/>
      <c r="T18" s="45"/>
    </row>
    <row r="19" spans="1:20" x14ac:dyDescent="0.4">
      <c r="A19" s="4"/>
      <c r="B19" s="4" t="s">
        <v>14</v>
      </c>
      <c r="C19" s="9"/>
      <c r="D19" s="9">
        <v>90000</v>
      </c>
      <c r="E19" s="9"/>
      <c r="G19" s="35"/>
      <c r="H19" s="32"/>
      <c r="I19" s="36"/>
      <c r="J19" s="34">
        <f>J18+H19-I19</f>
        <v>0</v>
      </c>
      <c r="L19" s="31"/>
      <c r="M19" s="33"/>
      <c r="N19" s="32"/>
      <c r="O19" s="34">
        <f>O18+M19-N19</f>
        <v>0</v>
      </c>
      <c r="P19"/>
      <c r="Q19" s="92"/>
      <c r="R19" s="93"/>
      <c r="S19" s="45"/>
      <c r="T19" s="45"/>
    </row>
    <row r="20" spans="1:20" x14ac:dyDescent="0.4">
      <c r="A20" s="4"/>
      <c r="B20" s="4" t="s">
        <v>15</v>
      </c>
      <c r="C20" s="9">
        <v>50000</v>
      </c>
      <c r="D20" s="9"/>
      <c r="E20" s="9"/>
      <c r="G20" s="35"/>
      <c r="H20" s="32"/>
      <c r="I20" s="32"/>
      <c r="J20" s="34">
        <f t="shared" ref="J20:J21" si="4">J19+H20-I20</f>
        <v>0</v>
      </c>
      <c r="L20" s="31"/>
      <c r="M20" s="33"/>
      <c r="N20" s="32"/>
      <c r="O20" s="34">
        <f t="shared" ref="O20:O21" si="5">O19+M20-N20</f>
        <v>0</v>
      </c>
      <c r="P20"/>
      <c r="Q20" s="92"/>
      <c r="R20" s="93"/>
      <c r="S20" s="45"/>
      <c r="T20" s="45"/>
    </row>
    <row r="21" spans="1:20" ht="21.6" thickBot="1" x14ac:dyDescent="0.45">
      <c r="A21" s="4"/>
      <c r="B21" s="4" t="s">
        <v>16</v>
      </c>
      <c r="C21" s="9"/>
      <c r="D21" s="9">
        <v>123900</v>
      </c>
      <c r="E21" s="9"/>
      <c r="G21" s="41"/>
      <c r="H21" s="39"/>
      <c r="I21" s="39"/>
      <c r="J21" s="40">
        <f t="shared" si="4"/>
        <v>0</v>
      </c>
      <c r="L21" s="37"/>
      <c r="M21" s="38"/>
      <c r="N21" s="39"/>
      <c r="O21" s="40">
        <f t="shared" si="5"/>
        <v>0</v>
      </c>
      <c r="P21"/>
      <c r="Q21" s="92"/>
      <c r="R21" s="93"/>
      <c r="S21" s="53"/>
      <c r="T21" s="45"/>
    </row>
    <row r="22" spans="1:20" x14ac:dyDescent="0.4">
      <c r="A22" s="4"/>
      <c r="B22" s="4" t="s">
        <v>17</v>
      </c>
      <c r="C22" s="9"/>
      <c r="D22" s="9">
        <v>40000</v>
      </c>
      <c r="E22" s="9"/>
      <c r="P22"/>
      <c r="Q22" s="92"/>
      <c r="R22" s="93"/>
      <c r="S22" s="45"/>
      <c r="T22" s="45"/>
    </row>
    <row r="23" spans="1:20" ht="21.6" thickBot="1" x14ac:dyDescent="0.45">
      <c r="A23" s="4"/>
      <c r="B23" s="4" t="s">
        <v>27</v>
      </c>
      <c r="C23" s="9">
        <v>0</v>
      </c>
      <c r="D23" s="9"/>
      <c r="E23" s="9"/>
      <c r="G23" s="17" t="s">
        <v>9</v>
      </c>
      <c r="H23" s="17"/>
      <c r="I23" s="18"/>
      <c r="J23" s="18"/>
      <c r="L23" s="17" t="s">
        <v>52</v>
      </c>
      <c r="M23" s="17"/>
      <c r="N23" s="18"/>
      <c r="O23" s="18"/>
      <c r="P23"/>
      <c r="Q23" s="92"/>
      <c r="R23" s="93"/>
      <c r="S23" s="45"/>
      <c r="T23" s="45"/>
    </row>
    <row r="24" spans="1:20" x14ac:dyDescent="0.4">
      <c r="A24" s="4"/>
      <c r="B24" s="4" t="s">
        <v>18</v>
      </c>
      <c r="C24" s="9">
        <v>0</v>
      </c>
      <c r="D24" s="9"/>
      <c r="E24" s="9"/>
      <c r="G24" s="20" t="s">
        <v>46</v>
      </c>
      <c r="H24" s="21" t="s">
        <v>22</v>
      </c>
      <c r="I24" s="21" t="s">
        <v>23</v>
      </c>
      <c r="J24" s="22" t="s">
        <v>47</v>
      </c>
      <c r="L24" s="20" t="s">
        <v>46</v>
      </c>
      <c r="M24" s="21" t="s">
        <v>22</v>
      </c>
      <c r="N24" s="21" t="s">
        <v>23</v>
      </c>
      <c r="O24" s="22" t="s">
        <v>47</v>
      </c>
      <c r="P24"/>
      <c r="Q24" s="92"/>
      <c r="R24" s="93"/>
      <c r="S24" s="45"/>
      <c r="T24" s="45"/>
    </row>
    <row r="25" spans="1:20" x14ac:dyDescent="0.4">
      <c r="A25" s="4"/>
      <c r="B25" s="4" t="s">
        <v>19</v>
      </c>
      <c r="C25" s="9">
        <v>50000</v>
      </c>
      <c r="D25" s="9"/>
      <c r="E25" s="9"/>
      <c r="G25" s="35"/>
      <c r="H25" s="32"/>
      <c r="I25" s="32"/>
      <c r="J25" s="34">
        <f>H25</f>
        <v>0</v>
      </c>
      <c r="L25" s="35"/>
      <c r="M25" s="32"/>
      <c r="N25" s="32"/>
      <c r="O25" s="34">
        <f>N25</f>
        <v>0</v>
      </c>
      <c r="P25"/>
      <c r="Q25" s="92"/>
      <c r="R25" s="93"/>
      <c r="S25" s="45"/>
      <c r="T25" s="45"/>
    </row>
    <row r="26" spans="1:20" x14ac:dyDescent="0.4">
      <c r="A26" s="4"/>
      <c r="B26" s="4" t="s">
        <v>48</v>
      </c>
      <c r="C26" s="9">
        <v>0</v>
      </c>
      <c r="D26" s="9"/>
      <c r="E26" s="9"/>
      <c r="G26" s="35"/>
      <c r="H26" s="32"/>
      <c r="I26" s="32"/>
      <c r="J26" s="34">
        <f>J25+H26-I26</f>
        <v>0</v>
      </c>
      <c r="L26" s="35"/>
      <c r="M26" s="32"/>
      <c r="N26" s="36"/>
      <c r="O26" s="34">
        <f>O25+N26-M26</f>
        <v>0</v>
      </c>
      <c r="P26"/>
      <c r="Q26" s="92"/>
      <c r="R26" s="93"/>
      <c r="S26" s="45"/>
      <c r="T26" s="45"/>
    </row>
    <row r="27" spans="1:20" x14ac:dyDescent="0.4">
      <c r="A27" s="4"/>
      <c r="B27" s="4" t="s">
        <v>20</v>
      </c>
      <c r="C27" s="9">
        <v>33000</v>
      </c>
      <c r="D27" s="9"/>
      <c r="E27" s="9"/>
      <c r="G27" s="35"/>
      <c r="H27" s="32"/>
      <c r="I27" s="32"/>
      <c r="J27" s="34">
        <f t="shared" ref="J27:J28" si="6">J26+H27-I27</f>
        <v>0</v>
      </c>
      <c r="K27" s="29"/>
      <c r="L27" s="35"/>
      <c r="M27" s="32"/>
      <c r="N27" s="32"/>
      <c r="O27" s="34">
        <f t="shared" ref="O27" si="7">O26+N27-M27</f>
        <v>0</v>
      </c>
      <c r="P27"/>
      <c r="Q27" s="92"/>
      <c r="R27" s="93"/>
      <c r="S27" s="45"/>
      <c r="T27" s="45"/>
    </row>
    <row r="28" spans="1:20" ht="21.6" thickBot="1" x14ac:dyDescent="0.45">
      <c r="A28" s="4"/>
      <c r="B28" s="4" t="s">
        <v>21</v>
      </c>
      <c r="C28" s="9">
        <v>0</v>
      </c>
      <c r="D28" s="9"/>
      <c r="E28" s="9"/>
      <c r="G28" s="41"/>
      <c r="H28" s="39"/>
      <c r="I28" s="39"/>
      <c r="J28" s="40">
        <f t="shared" si="6"/>
        <v>0</v>
      </c>
      <c r="K28" s="4"/>
      <c r="L28" s="41"/>
      <c r="M28" s="39"/>
      <c r="N28" s="39"/>
      <c r="O28" s="40"/>
      <c r="P28"/>
      <c r="Q28" s="92"/>
      <c r="R28" s="93"/>
      <c r="S28" s="45"/>
      <c r="T28" s="45"/>
    </row>
    <row r="29" spans="1:20" ht="23.4" x14ac:dyDescent="0.45">
      <c r="A29" s="4"/>
      <c r="B29" s="4" t="s">
        <v>26</v>
      </c>
      <c r="C29" s="9">
        <v>6000</v>
      </c>
      <c r="D29" s="9"/>
      <c r="E29" s="9"/>
      <c r="H29" s="4"/>
      <c r="I29" s="4"/>
      <c r="J29" s="4"/>
      <c r="K29" s="4"/>
      <c r="L29" s="4"/>
      <c r="M29" s="4"/>
      <c r="N29" s="4"/>
      <c r="O29" s="4"/>
      <c r="P29"/>
      <c r="R29" s="81" t="s">
        <v>24</v>
      </c>
      <c r="S29" s="54">
        <f>SUM(S5:S28)</f>
        <v>0</v>
      </c>
      <c r="T29" s="54">
        <f>SUM(T5:T28)</f>
        <v>0</v>
      </c>
    </row>
    <row r="30" spans="1:20" ht="21.6" thickBot="1" x14ac:dyDescent="0.45">
      <c r="A30" s="4"/>
      <c r="B30" s="4" t="s">
        <v>25</v>
      </c>
      <c r="C30" s="10">
        <v>6400</v>
      </c>
      <c r="D30" s="10"/>
      <c r="E30" s="9"/>
      <c r="G30" s="17" t="s">
        <v>60</v>
      </c>
      <c r="H30" s="17"/>
      <c r="I30" s="18"/>
      <c r="J30" s="18"/>
      <c r="K30" s="4"/>
      <c r="L30" s="17" t="s">
        <v>51</v>
      </c>
      <c r="M30" s="17"/>
      <c r="N30" s="18"/>
      <c r="O30" s="18"/>
      <c r="P30"/>
    </row>
    <row r="31" spans="1:20" x14ac:dyDescent="0.4">
      <c r="A31" s="4"/>
      <c r="B31" s="7" t="s">
        <v>24</v>
      </c>
      <c r="C31" s="11">
        <f>SUM(C6:C30)</f>
        <v>317400</v>
      </c>
      <c r="D31" s="11">
        <f>SUM(D6:D30)</f>
        <v>317400</v>
      </c>
      <c r="E31" s="9"/>
      <c r="G31" s="20" t="s">
        <v>46</v>
      </c>
      <c r="H31" s="21" t="s">
        <v>22</v>
      </c>
      <c r="I31" s="21" t="s">
        <v>23</v>
      </c>
      <c r="J31" s="22" t="s">
        <v>47</v>
      </c>
      <c r="K31" s="4"/>
      <c r="L31" s="20" t="s">
        <v>46</v>
      </c>
      <c r="M31" s="21" t="s">
        <v>22</v>
      </c>
      <c r="N31" s="21" t="s">
        <v>23</v>
      </c>
      <c r="O31" s="22" t="s">
        <v>47</v>
      </c>
      <c r="P31"/>
    </row>
    <row r="32" spans="1:20" x14ac:dyDescent="0.4">
      <c r="A32" s="4"/>
      <c r="B32" s="4"/>
      <c r="C32" s="9"/>
      <c r="D32" s="9"/>
      <c r="E32" s="9"/>
      <c r="G32" s="35"/>
      <c r="H32" s="32"/>
      <c r="I32" s="32"/>
      <c r="J32" s="34">
        <f>H32</f>
        <v>0</v>
      </c>
      <c r="K32" s="4"/>
      <c r="L32" s="35"/>
      <c r="M32" s="32"/>
      <c r="N32" s="32"/>
      <c r="O32" s="34">
        <f>N32</f>
        <v>0</v>
      </c>
      <c r="P32"/>
      <c r="Q32"/>
    </row>
    <row r="33" spans="1:38" ht="21.6" thickBot="1" x14ac:dyDescent="0.45">
      <c r="A33" s="4"/>
      <c r="B33" s="4"/>
      <c r="C33" s="9"/>
      <c r="D33" s="9"/>
      <c r="E33" s="9"/>
      <c r="G33" s="41"/>
      <c r="H33" s="39"/>
      <c r="I33" s="39"/>
      <c r="J33" s="40">
        <f>J32+H33-I33</f>
        <v>0</v>
      </c>
      <c r="K33" s="4"/>
      <c r="L33" s="41"/>
      <c r="M33" s="39"/>
      <c r="N33" s="39"/>
      <c r="O33" s="40">
        <f>O32+N33-M33</f>
        <v>0</v>
      </c>
      <c r="P33"/>
      <c r="Q33"/>
    </row>
    <row r="34" spans="1:38" ht="23.4" x14ac:dyDescent="0.45">
      <c r="A34" s="2">
        <v>1</v>
      </c>
      <c r="B34" s="13" t="s">
        <v>88</v>
      </c>
      <c r="C34" s="14"/>
      <c r="D34" s="14"/>
      <c r="E34" s="14"/>
      <c r="P34" s="1"/>
      <c r="Q34" s="66"/>
      <c r="R34" s="67" t="s">
        <v>0</v>
      </c>
      <c r="S34" s="66"/>
      <c r="T34" s="66"/>
    </row>
    <row r="35" spans="1:38" ht="24" thickBot="1" x14ac:dyDescent="0.5">
      <c r="A35" s="2">
        <v>2</v>
      </c>
      <c r="B35" s="13" t="s">
        <v>30</v>
      </c>
      <c r="C35" s="14"/>
      <c r="D35" s="14"/>
      <c r="E35" s="14"/>
      <c r="G35" s="23" t="s">
        <v>12</v>
      </c>
      <c r="H35" s="23"/>
      <c r="I35" s="24"/>
      <c r="J35" s="24"/>
      <c r="K35" s="4"/>
      <c r="L35" s="23" t="s">
        <v>11</v>
      </c>
      <c r="M35" s="23"/>
      <c r="N35" s="24"/>
      <c r="O35" s="24"/>
      <c r="P35" s="1"/>
      <c r="Q35" s="68"/>
      <c r="R35" s="69" t="s">
        <v>65</v>
      </c>
      <c r="S35" s="66"/>
      <c r="T35" s="68"/>
    </row>
    <row r="36" spans="1:38" ht="23.4" x14ac:dyDescent="0.45">
      <c r="A36" s="12"/>
      <c r="B36" s="4"/>
      <c r="C36" s="9"/>
      <c r="D36" s="9"/>
      <c r="E36" s="9"/>
      <c r="G36" s="20" t="s">
        <v>46</v>
      </c>
      <c r="H36" s="21" t="s">
        <v>22</v>
      </c>
      <c r="I36" s="21" t="s">
        <v>23</v>
      </c>
      <c r="J36" s="22" t="s">
        <v>47</v>
      </c>
      <c r="K36" s="4"/>
      <c r="L36" s="20" t="s">
        <v>46</v>
      </c>
      <c r="M36" s="21" t="s">
        <v>22</v>
      </c>
      <c r="N36" s="21" t="s">
        <v>23</v>
      </c>
      <c r="O36" s="22" t="s">
        <v>47</v>
      </c>
      <c r="P36" s="3"/>
      <c r="Q36" s="68"/>
      <c r="R36" s="69" t="s">
        <v>2</v>
      </c>
      <c r="S36" s="68"/>
      <c r="T36" s="68"/>
    </row>
    <row r="37" spans="1:38" ht="25.8" x14ac:dyDescent="0.5">
      <c r="A37" s="49" t="s">
        <v>31</v>
      </c>
      <c r="B37" s="89" t="s">
        <v>32</v>
      </c>
      <c r="C37" s="89"/>
      <c r="D37" s="89"/>
      <c r="E37" s="89"/>
      <c r="G37" s="35"/>
      <c r="H37" s="32"/>
      <c r="I37" s="32"/>
      <c r="J37" s="34">
        <f>I37</f>
        <v>0</v>
      </c>
      <c r="K37" s="4"/>
      <c r="L37" s="35"/>
      <c r="M37" s="32"/>
      <c r="N37" s="32"/>
      <c r="O37" s="34">
        <f>N37</f>
        <v>0</v>
      </c>
      <c r="Q37" s="61" t="s">
        <v>67</v>
      </c>
      <c r="R37" s="55"/>
      <c r="S37" s="60"/>
      <c r="T37" s="82"/>
    </row>
    <row r="38" spans="1:38" ht="20.25" customHeight="1" x14ac:dyDescent="0.5">
      <c r="A38" s="49" t="s">
        <v>33</v>
      </c>
      <c r="B38" s="89" t="s">
        <v>40</v>
      </c>
      <c r="C38" s="89"/>
      <c r="D38" s="89"/>
      <c r="E38" s="89"/>
      <c r="G38" s="35"/>
      <c r="H38" s="32"/>
      <c r="I38" s="42"/>
      <c r="J38" s="34">
        <f>J37+I38-H38</f>
        <v>0</v>
      </c>
      <c r="K38" s="4"/>
      <c r="L38" s="35"/>
      <c r="M38" s="32"/>
      <c r="N38" s="32"/>
      <c r="O38" s="34">
        <f>O37+N38-M38</f>
        <v>0</v>
      </c>
      <c r="Q38" s="61" t="s">
        <v>71</v>
      </c>
      <c r="R38" s="55"/>
      <c r="S38" s="60"/>
      <c r="T38" s="60"/>
    </row>
    <row r="39" spans="1:38" ht="25.8" x14ac:dyDescent="0.5">
      <c r="A39" s="49" t="s">
        <v>34</v>
      </c>
      <c r="B39" s="89" t="s">
        <v>41</v>
      </c>
      <c r="C39" s="89"/>
      <c r="D39" s="89"/>
      <c r="E39" s="89"/>
      <c r="G39" s="35"/>
      <c r="H39" s="32"/>
      <c r="I39" s="32"/>
      <c r="J39" s="34">
        <f t="shared" ref="J39" si="8">J38+I39-H39</f>
        <v>0</v>
      </c>
      <c r="K39" s="4"/>
      <c r="L39" s="35"/>
      <c r="M39" s="32"/>
      <c r="N39" s="32"/>
      <c r="O39" s="34">
        <f t="shared" ref="O39:O40" si="9">O38+N39-M39</f>
        <v>0</v>
      </c>
      <c r="Q39" s="96"/>
      <c r="R39" s="97"/>
      <c r="S39" s="82"/>
      <c r="T39" s="60"/>
    </row>
    <row r="40" spans="1:38" ht="26.4" thickBot="1" x14ac:dyDescent="0.55000000000000004">
      <c r="A40" s="49" t="s">
        <v>35</v>
      </c>
      <c r="B40" s="89" t="s">
        <v>43</v>
      </c>
      <c r="C40" s="89"/>
      <c r="D40" s="89"/>
      <c r="E40" s="89"/>
      <c r="G40" s="41"/>
      <c r="H40" s="39"/>
      <c r="I40" s="39"/>
      <c r="J40" s="40"/>
      <c r="K40" s="4"/>
      <c r="L40" s="41"/>
      <c r="M40" s="39"/>
      <c r="N40" s="39"/>
      <c r="O40" s="40">
        <f t="shared" si="9"/>
        <v>0</v>
      </c>
      <c r="Q40" s="96"/>
      <c r="R40" s="97"/>
      <c r="S40" s="82"/>
      <c r="T40" s="60"/>
    </row>
    <row r="41" spans="1:38" ht="73.5" customHeight="1" x14ac:dyDescent="0.5">
      <c r="A41" s="49" t="s">
        <v>36</v>
      </c>
      <c r="B41" s="90" t="s">
        <v>42</v>
      </c>
      <c r="C41" s="90"/>
      <c r="D41" s="90"/>
      <c r="E41" s="90"/>
      <c r="Q41" s="96"/>
      <c r="R41" s="97"/>
      <c r="S41" s="82"/>
      <c r="T41" s="60"/>
    </row>
    <row r="42" spans="1:38" ht="48" customHeight="1" thickBot="1" x14ac:dyDescent="0.55000000000000004">
      <c r="A42" s="49" t="s">
        <v>37</v>
      </c>
      <c r="B42" s="94" t="s">
        <v>91</v>
      </c>
      <c r="C42" s="94"/>
      <c r="D42" s="94"/>
      <c r="E42" s="94"/>
      <c r="G42" s="23" t="s">
        <v>92</v>
      </c>
      <c r="H42" s="23"/>
      <c r="I42" s="24"/>
      <c r="J42" s="24"/>
      <c r="L42" s="25" t="s">
        <v>89</v>
      </c>
      <c r="M42" s="25"/>
      <c r="N42" s="26"/>
      <c r="O42" s="26"/>
      <c r="Q42" s="96"/>
      <c r="R42" s="97"/>
      <c r="S42" s="82"/>
      <c r="T42" s="58"/>
    </row>
    <row r="43" spans="1:38" ht="47.25" customHeight="1" x14ac:dyDescent="0.5">
      <c r="A43" s="49" t="s">
        <v>38</v>
      </c>
      <c r="B43" s="89" t="s">
        <v>93</v>
      </c>
      <c r="C43" s="89"/>
      <c r="D43" s="89"/>
      <c r="E43" s="89"/>
      <c r="G43" s="20" t="s">
        <v>46</v>
      </c>
      <c r="H43" s="21" t="s">
        <v>22</v>
      </c>
      <c r="I43" s="21" t="s">
        <v>23</v>
      </c>
      <c r="J43" s="22" t="s">
        <v>47</v>
      </c>
      <c r="L43" s="20" t="s">
        <v>46</v>
      </c>
      <c r="M43" s="21" t="s">
        <v>22</v>
      </c>
      <c r="N43" s="21" t="s">
        <v>23</v>
      </c>
      <c r="O43" s="22" t="s">
        <v>47</v>
      </c>
      <c r="Q43" s="96"/>
      <c r="R43" s="97"/>
      <c r="S43" s="82"/>
      <c r="T43" s="58"/>
    </row>
    <row r="44" spans="1:38" ht="25.8" x14ac:dyDescent="0.5">
      <c r="A44" s="49" t="s">
        <v>39</v>
      </c>
      <c r="B44" s="89" t="s">
        <v>44</v>
      </c>
      <c r="C44" s="89"/>
      <c r="D44" s="89"/>
      <c r="E44" s="89"/>
      <c r="G44" s="35"/>
      <c r="H44" s="32"/>
      <c r="I44" s="32">
        <v>12500</v>
      </c>
      <c r="J44" s="34">
        <f>I44</f>
        <v>12500</v>
      </c>
      <c r="L44" s="35"/>
      <c r="M44" s="32"/>
      <c r="N44" s="32">
        <v>90000</v>
      </c>
      <c r="O44" s="34">
        <f>N44</f>
        <v>90000</v>
      </c>
      <c r="Q44" s="96"/>
      <c r="R44" s="97"/>
      <c r="S44" s="82"/>
      <c r="T44" s="55"/>
    </row>
    <row r="45" spans="1:38" ht="25.8" x14ac:dyDescent="0.5">
      <c r="A45" s="13" t="s">
        <v>75</v>
      </c>
      <c r="B45" s="2"/>
      <c r="C45" s="2"/>
      <c r="D45" s="50" t="s">
        <v>22</v>
      </c>
      <c r="E45" s="50" t="s">
        <v>23</v>
      </c>
      <c r="G45" s="35"/>
      <c r="H45" s="36">
        <v>5000</v>
      </c>
      <c r="I45" s="36"/>
      <c r="J45" s="34">
        <f>J44+I45-H45</f>
        <v>7500</v>
      </c>
      <c r="L45" s="35"/>
      <c r="M45" s="32"/>
      <c r="N45" s="32"/>
      <c r="O45" s="34">
        <f>O44+N45-M45</f>
        <v>90000</v>
      </c>
      <c r="Q45" s="96"/>
      <c r="R45" s="97"/>
      <c r="S45" s="82"/>
      <c r="T45" s="55"/>
    </row>
    <row r="46" spans="1:38" ht="25.8" x14ac:dyDescent="0.5">
      <c r="A46" s="30" t="s">
        <v>31</v>
      </c>
      <c r="B46" s="30"/>
      <c r="C46" s="30"/>
      <c r="D46" s="30"/>
      <c r="E46" s="30"/>
      <c r="G46" s="35"/>
      <c r="H46" s="32"/>
      <c r="I46" s="32"/>
      <c r="J46" s="34"/>
      <c r="L46" s="35"/>
      <c r="M46" s="32"/>
      <c r="N46" s="32"/>
      <c r="O46" s="34">
        <f t="shared" ref="O46:O47" si="10">O45+N46-M46</f>
        <v>90000</v>
      </c>
      <c r="Q46" s="96"/>
      <c r="R46" s="97"/>
      <c r="S46" s="82"/>
      <c r="T46" s="62"/>
      <c r="Y46"/>
      <c r="Z46"/>
      <c r="AA46"/>
      <c r="AB46"/>
      <c r="AC46"/>
      <c r="AD46"/>
      <c r="AE46"/>
      <c r="AF46"/>
      <c r="AG46"/>
      <c r="AH46"/>
      <c r="AI46"/>
      <c r="AJ46"/>
      <c r="AK46"/>
      <c r="AL46"/>
    </row>
    <row r="47" spans="1:38" ht="26.4" thickBot="1" x14ac:dyDescent="0.55000000000000004">
      <c r="A47" s="30"/>
      <c r="B47" s="30"/>
      <c r="C47" s="30"/>
      <c r="D47" s="30"/>
      <c r="E47" s="30"/>
      <c r="G47" s="41"/>
      <c r="H47" s="39"/>
      <c r="I47" s="39"/>
      <c r="J47" s="40"/>
      <c r="L47" s="41"/>
      <c r="M47" s="39"/>
      <c r="N47" s="39"/>
      <c r="O47" s="40">
        <f t="shared" si="10"/>
        <v>90000</v>
      </c>
      <c r="Q47" s="58"/>
      <c r="R47" s="63" t="s">
        <v>77</v>
      </c>
      <c r="S47" s="58"/>
      <c r="T47" s="60">
        <f>SUM(S39:S46)</f>
        <v>0</v>
      </c>
      <c r="Y47"/>
      <c r="Z47"/>
      <c r="AA47"/>
      <c r="AB47"/>
      <c r="AC47"/>
      <c r="AD47"/>
      <c r="AE47"/>
      <c r="AF47"/>
      <c r="AG47"/>
      <c r="AH47"/>
      <c r="AI47"/>
      <c r="AJ47"/>
      <c r="AK47"/>
      <c r="AL47"/>
    </row>
    <row r="48" spans="1:38" ht="30" thickBot="1" x14ac:dyDescent="0.85">
      <c r="A48" s="30"/>
      <c r="B48" s="30"/>
      <c r="C48" s="30"/>
      <c r="D48" s="30"/>
      <c r="E48" s="30"/>
      <c r="G48" s="25" t="s">
        <v>15</v>
      </c>
      <c r="H48" s="25"/>
      <c r="I48" s="26"/>
      <c r="J48" s="26"/>
      <c r="L48" s="27" t="s">
        <v>54</v>
      </c>
      <c r="M48" s="27"/>
      <c r="N48" s="28"/>
      <c r="O48" s="28"/>
      <c r="Q48" s="58"/>
      <c r="R48" s="63" t="s">
        <v>73</v>
      </c>
      <c r="S48" s="64"/>
      <c r="T48" s="72">
        <f>T37-T47</f>
        <v>0</v>
      </c>
      <c r="Y48"/>
      <c r="Z48"/>
      <c r="AA48"/>
      <c r="AB48"/>
      <c r="AC48"/>
      <c r="AD48"/>
      <c r="AE48"/>
      <c r="AF48"/>
      <c r="AG48"/>
      <c r="AH48"/>
      <c r="AI48"/>
      <c r="AJ48"/>
      <c r="AK48"/>
      <c r="AL48"/>
    </row>
    <row r="49" spans="1:38" ht="25.8" x14ac:dyDescent="0.5">
      <c r="A49" s="30" t="s">
        <v>33</v>
      </c>
      <c r="B49" s="30"/>
      <c r="C49" s="30"/>
      <c r="D49" s="30"/>
      <c r="E49" s="30"/>
      <c r="G49" s="20" t="s">
        <v>46</v>
      </c>
      <c r="H49" s="21" t="s">
        <v>22</v>
      </c>
      <c r="I49" s="21" t="s">
        <v>23</v>
      </c>
      <c r="J49" s="22" t="s">
        <v>47</v>
      </c>
      <c r="L49" s="20" t="s">
        <v>46</v>
      </c>
      <c r="M49" s="21" t="s">
        <v>22</v>
      </c>
      <c r="N49" s="21" t="s">
        <v>23</v>
      </c>
      <c r="O49" s="22" t="s">
        <v>47</v>
      </c>
      <c r="Q49" s="58"/>
      <c r="R49" s="58"/>
      <c r="S49" s="60"/>
      <c r="Y49"/>
      <c r="Z49"/>
      <c r="AA49"/>
      <c r="AB49"/>
      <c r="AC49"/>
      <c r="AD49"/>
      <c r="AE49"/>
      <c r="AF49"/>
      <c r="AG49"/>
      <c r="AH49"/>
      <c r="AI49"/>
      <c r="AJ49"/>
      <c r="AK49"/>
      <c r="AL49"/>
    </row>
    <row r="50" spans="1:38" ht="23.4" x14ac:dyDescent="0.45">
      <c r="A50" s="30"/>
      <c r="B50" s="30"/>
      <c r="C50" s="30"/>
      <c r="D50" s="30"/>
      <c r="E50" s="30"/>
      <c r="G50" s="35"/>
      <c r="H50" s="32"/>
      <c r="I50" s="32"/>
      <c r="J50" s="34">
        <f>H50</f>
        <v>0</v>
      </c>
      <c r="L50" s="35"/>
      <c r="M50" s="32"/>
      <c r="N50" s="32"/>
      <c r="O50" s="34">
        <f>N50</f>
        <v>0</v>
      </c>
      <c r="P50" s="3"/>
      <c r="Q50" s="66"/>
      <c r="R50" s="67" t="s">
        <v>0</v>
      </c>
      <c r="S50" s="66"/>
      <c r="T50" s="66"/>
      <c r="Y50"/>
      <c r="Z50"/>
      <c r="AA50"/>
      <c r="AB50"/>
      <c r="AC50"/>
      <c r="AD50"/>
      <c r="AE50"/>
      <c r="AF50"/>
      <c r="AG50"/>
      <c r="AH50"/>
      <c r="AI50"/>
      <c r="AJ50"/>
      <c r="AK50"/>
      <c r="AL50"/>
    </row>
    <row r="51" spans="1:38" ht="23.4" x14ac:dyDescent="0.45">
      <c r="A51" s="30"/>
      <c r="B51" s="30"/>
      <c r="C51" s="30"/>
      <c r="D51" s="30"/>
      <c r="E51" s="30"/>
      <c r="G51" s="35"/>
      <c r="H51" s="32"/>
      <c r="I51" s="32"/>
      <c r="J51" s="34">
        <f>J50+H51-I51</f>
        <v>0</v>
      </c>
      <c r="L51" s="35"/>
      <c r="M51" s="32"/>
      <c r="N51" s="36"/>
      <c r="O51" s="34">
        <f>O50+N51-M51</f>
        <v>0</v>
      </c>
      <c r="P51" s="3"/>
      <c r="Q51" s="68"/>
      <c r="R51" s="69" t="s">
        <v>78</v>
      </c>
      <c r="S51" s="66"/>
      <c r="T51" s="68"/>
      <c r="Y51"/>
      <c r="Z51"/>
      <c r="AA51"/>
      <c r="AB51"/>
      <c r="AC51"/>
      <c r="AD51"/>
      <c r="AE51"/>
      <c r="AF51"/>
      <c r="AG51"/>
      <c r="AH51"/>
      <c r="AI51"/>
      <c r="AJ51"/>
      <c r="AK51"/>
      <c r="AL51"/>
    </row>
    <row r="52" spans="1:38" ht="23.4" x14ac:dyDescent="0.45">
      <c r="A52" s="30" t="s">
        <v>34</v>
      </c>
      <c r="B52" s="30"/>
      <c r="C52" s="30"/>
      <c r="D52" s="30"/>
      <c r="E52" s="30"/>
      <c r="G52" s="35"/>
      <c r="H52" s="32"/>
      <c r="I52" s="32"/>
      <c r="J52" s="34">
        <f t="shared" ref="J52:J53" si="11">J51+H52-I52</f>
        <v>0</v>
      </c>
      <c r="L52" s="35"/>
      <c r="M52" s="32"/>
      <c r="N52" s="32"/>
      <c r="O52" s="34">
        <f t="shared" ref="O52" si="12">O51+N52-M52</f>
        <v>0</v>
      </c>
      <c r="P52" s="3"/>
      <c r="Q52" s="68"/>
      <c r="R52" s="69" t="s">
        <v>2</v>
      </c>
      <c r="S52" s="68"/>
      <c r="T52" s="68"/>
      <c r="Y52"/>
      <c r="Z52"/>
      <c r="AA52"/>
      <c r="AB52"/>
      <c r="AC52"/>
      <c r="AD52"/>
      <c r="AE52"/>
      <c r="AF52"/>
      <c r="AG52"/>
      <c r="AH52"/>
      <c r="AI52"/>
      <c r="AJ52"/>
      <c r="AK52"/>
      <c r="AL52"/>
    </row>
    <row r="53" spans="1:38" ht="26.4" thickBot="1" x14ac:dyDescent="0.55000000000000004">
      <c r="A53" s="30"/>
      <c r="B53" s="30"/>
      <c r="C53" s="30"/>
      <c r="D53" s="30"/>
      <c r="E53" s="30"/>
      <c r="G53" s="41"/>
      <c r="H53" s="39"/>
      <c r="I53" s="39"/>
      <c r="J53" s="40">
        <f t="shared" si="11"/>
        <v>0</v>
      </c>
      <c r="L53" s="41"/>
      <c r="M53" s="39"/>
      <c r="N53" s="39"/>
      <c r="O53" s="40"/>
      <c r="Q53" s="57"/>
      <c r="R53" s="57"/>
      <c r="S53" s="57"/>
      <c r="T53" s="57"/>
      <c r="Y53"/>
      <c r="Z53"/>
      <c r="AA53"/>
      <c r="AB53"/>
      <c r="AC53"/>
      <c r="AD53"/>
      <c r="AE53"/>
      <c r="AF53"/>
      <c r="AG53"/>
      <c r="AH53"/>
      <c r="AI53"/>
      <c r="AJ53"/>
      <c r="AK53"/>
      <c r="AL53"/>
    </row>
    <row r="54" spans="1:38" ht="26.4" thickBot="1" x14ac:dyDescent="0.55000000000000004">
      <c r="A54" s="30"/>
      <c r="B54" s="16"/>
      <c r="C54" s="16"/>
      <c r="D54" s="16"/>
      <c r="E54" s="16"/>
      <c r="G54" s="95" t="s">
        <v>17</v>
      </c>
      <c r="H54" s="95"/>
      <c r="I54" s="95"/>
      <c r="J54" s="95"/>
      <c r="L54" s="51" t="s">
        <v>45</v>
      </c>
      <c r="M54" s="51"/>
      <c r="N54" s="52"/>
      <c r="O54" s="52"/>
      <c r="Q54" s="57"/>
      <c r="R54" s="56" t="s">
        <v>68</v>
      </c>
      <c r="S54" s="57"/>
      <c r="T54" s="57"/>
      <c r="Y54"/>
      <c r="Z54"/>
      <c r="AA54"/>
      <c r="AB54"/>
      <c r="AC54"/>
      <c r="AD54"/>
      <c r="AE54"/>
      <c r="AF54"/>
      <c r="AG54"/>
      <c r="AH54"/>
      <c r="AI54"/>
      <c r="AJ54"/>
      <c r="AK54"/>
      <c r="AL54"/>
    </row>
    <row r="55" spans="1:38" ht="25.8" x14ac:dyDescent="0.5">
      <c r="A55" s="30" t="s">
        <v>35</v>
      </c>
      <c r="B55" s="15"/>
      <c r="C55" s="15"/>
      <c r="D55" s="15"/>
      <c r="E55" s="15"/>
      <c r="G55" s="20" t="s">
        <v>46</v>
      </c>
      <c r="H55" s="21" t="s">
        <v>22</v>
      </c>
      <c r="I55" s="21" t="s">
        <v>23</v>
      </c>
      <c r="J55" s="22" t="s">
        <v>47</v>
      </c>
      <c r="L55" s="20" t="s">
        <v>46</v>
      </c>
      <c r="M55" s="21" t="s">
        <v>22</v>
      </c>
      <c r="N55" s="21" t="s">
        <v>23</v>
      </c>
      <c r="O55" s="22" t="s">
        <v>47</v>
      </c>
      <c r="Q55" s="59" t="s">
        <v>79</v>
      </c>
      <c r="S55" s="82"/>
      <c r="T55" s="57"/>
      <c r="Y55"/>
      <c r="Z55"/>
      <c r="AA55"/>
      <c r="AB55"/>
      <c r="AC55"/>
      <c r="AD55"/>
      <c r="AE55"/>
      <c r="AF55"/>
      <c r="AG55"/>
      <c r="AH55"/>
      <c r="AI55"/>
      <c r="AJ55"/>
      <c r="AK55"/>
      <c r="AL55"/>
    </row>
    <row r="56" spans="1:38" ht="25.8" x14ac:dyDescent="0.5">
      <c r="A56" s="30"/>
      <c r="B56" s="15"/>
      <c r="C56" s="15"/>
      <c r="D56" s="15"/>
      <c r="E56" s="15"/>
      <c r="G56" s="35"/>
      <c r="H56" s="32"/>
      <c r="I56" s="32"/>
      <c r="J56" s="34">
        <f>I56</f>
        <v>0</v>
      </c>
      <c r="L56" s="35"/>
      <c r="M56" s="32"/>
      <c r="N56" s="32"/>
      <c r="O56" s="34">
        <f>M56</f>
        <v>0</v>
      </c>
      <c r="Q56" s="59"/>
      <c r="S56" s="60"/>
      <c r="T56" s="57"/>
      <c r="Y56"/>
      <c r="Z56"/>
      <c r="AA56"/>
      <c r="AB56"/>
      <c r="AC56"/>
      <c r="AD56"/>
      <c r="AE56"/>
      <c r="AF56"/>
      <c r="AG56"/>
      <c r="AH56"/>
      <c r="AI56"/>
      <c r="AJ56"/>
      <c r="AK56"/>
      <c r="AL56"/>
    </row>
    <row r="57" spans="1:38" ht="25.8" x14ac:dyDescent="0.5">
      <c r="A57" s="30"/>
      <c r="B57" s="16"/>
      <c r="C57" s="16"/>
      <c r="D57" s="16"/>
      <c r="E57" s="16"/>
      <c r="G57" s="35"/>
      <c r="H57" s="32"/>
      <c r="I57" s="36"/>
      <c r="J57" s="34">
        <f>J56+I57-H57</f>
        <v>0</v>
      </c>
      <c r="L57" s="35"/>
      <c r="M57" s="32"/>
      <c r="N57" s="32"/>
      <c r="O57" s="34">
        <f>O56+M57-N57</f>
        <v>0</v>
      </c>
      <c r="P57" s="71" t="s">
        <v>80</v>
      </c>
      <c r="Q57" s="70"/>
      <c r="S57" s="83"/>
      <c r="T57" s="57"/>
      <c r="Y57"/>
      <c r="Z57"/>
      <c r="AA57"/>
      <c r="AB57"/>
      <c r="AC57"/>
      <c r="AD57"/>
      <c r="AE57"/>
      <c r="AF57"/>
      <c r="AG57"/>
      <c r="AH57"/>
      <c r="AI57"/>
      <c r="AJ57"/>
      <c r="AK57"/>
      <c r="AL57"/>
    </row>
    <row r="58" spans="1:38" ht="25.8" x14ac:dyDescent="0.5">
      <c r="A58" s="30" t="s">
        <v>36</v>
      </c>
      <c r="B58" s="15"/>
      <c r="C58" s="15"/>
      <c r="D58" s="15"/>
      <c r="E58" s="15"/>
      <c r="G58" s="35"/>
      <c r="H58" s="32"/>
      <c r="I58" s="32"/>
      <c r="J58" s="34">
        <f t="shared" ref="J58" si="13">J57+I58-H58</f>
        <v>0</v>
      </c>
      <c r="L58" s="35"/>
      <c r="M58" s="32"/>
      <c r="N58" s="32"/>
      <c r="O58" s="34">
        <f>O57+M58-N58</f>
        <v>0</v>
      </c>
      <c r="P58" s="71" t="s">
        <v>81</v>
      </c>
      <c r="Q58" s="70"/>
      <c r="S58" s="82"/>
      <c r="T58" s="57"/>
      <c r="U58" s="46"/>
      <c r="V58" s="46"/>
      <c r="W58" s="46"/>
      <c r="X58" s="46"/>
      <c r="Y58" s="47"/>
      <c r="Z58" s="47"/>
      <c r="AA58" s="47"/>
      <c r="AB58" s="47"/>
      <c r="AC58" s="47"/>
      <c r="AD58" s="47"/>
      <c r="AE58" s="47"/>
      <c r="AF58" s="47"/>
      <c r="AG58" s="47"/>
      <c r="AH58" s="47"/>
      <c r="AI58" s="47"/>
      <c r="AJ58" s="47"/>
      <c r="AK58"/>
      <c r="AL58"/>
    </row>
    <row r="59" spans="1:38" ht="26.4" thickBot="1" x14ac:dyDescent="0.55000000000000004">
      <c r="A59" s="30"/>
      <c r="B59" s="15"/>
      <c r="C59" s="15"/>
      <c r="D59" s="15"/>
      <c r="E59" s="15"/>
      <c r="G59" s="41"/>
      <c r="H59" s="39"/>
      <c r="I59" s="39"/>
      <c r="J59" s="40"/>
      <c r="L59" s="41"/>
      <c r="M59" s="39"/>
      <c r="N59" s="39"/>
      <c r="O59" s="40">
        <f>O58+M59-N59</f>
        <v>0</v>
      </c>
      <c r="Q59" s="61" t="s">
        <v>72</v>
      </c>
      <c r="S59" s="84"/>
      <c r="T59" s="57"/>
      <c r="U59" s="47"/>
      <c r="V59" s="47"/>
      <c r="W59" s="47"/>
      <c r="X59" s="47"/>
      <c r="Y59" s="47"/>
      <c r="Z59" s="47"/>
      <c r="AA59" s="47"/>
      <c r="AB59" s="47"/>
      <c r="AC59" s="47"/>
      <c r="AD59" s="47"/>
      <c r="AE59" s="47"/>
      <c r="AF59" s="47"/>
      <c r="AG59" s="47"/>
      <c r="AH59" s="47"/>
      <c r="AI59" s="47"/>
      <c r="AJ59" s="47"/>
      <c r="AK59"/>
      <c r="AL59"/>
    </row>
    <row r="60" spans="1:38" ht="26.4" thickBot="1" x14ac:dyDescent="0.55000000000000004">
      <c r="A60" s="30"/>
      <c r="B60" s="15"/>
      <c r="C60" s="15"/>
      <c r="D60" s="15"/>
      <c r="E60" s="15"/>
      <c r="G60" s="51" t="s">
        <v>56</v>
      </c>
      <c r="H60" s="51"/>
      <c r="I60" s="52"/>
      <c r="J60" s="52"/>
      <c r="K60"/>
      <c r="L60" s="51" t="s">
        <v>57</v>
      </c>
      <c r="M60" s="51"/>
      <c r="N60" s="52"/>
      <c r="O60" s="52"/>
      <c r="T60" s="57"/>
      <c r="AK60"/>
      <c r="AL60"/>
    </row>
    <row r="61" spans="1:38" ht="25.8" x14ac:dyDescent="0.5">
      <c r="A61" s="30" t="s">
        <v>37</v>
      </c>
      <c r="B61" s="15"/>
      <c r="C61" s="15"/>
      <c r="D61" s="15"/>
      <c r="E61" s="15"/>
      <c r="G61" s="20" t="s">
        <v>46</v>
      </c>
      <c r="H61" s="21" t="s">
        <v>22</v>
      </c>
      <c r="I61" s="21" t="s">
        <v>23</v>
      </c>
      <c r="J61" s="22" t="s">
        <v>47</v>
      </c>
      <c r="K61"/>
      <c r="L61" s="20" t="s">
        <v>46</v>
      </c>
      <c r="M61" s="21" t="s">
        <v>22</v>
      </c>
      <c r="N61" s="21" t="s">
        <v>23</v>
      </c>
      <c r="O61" s="22" t="s">
        <v>47</v>
      </c>
      <c r="Q61" s="57"/>
      <c r="R61" s="57"/>
      <c r="S61" s="57"/>
      <c r="T61" s="57"/>
      <c r="AK61" s="47"/>
      <c r="AL61"/>
    </row>
    <row r="62" spans="1:38" ht="25.8" x14ac:dyDescent="0.5">
      <c r="A62" s="30"/>
      <c r="B62" s="15"/>
      <c r="C62" s="15"/>
      <c r="D62" s="15"/>
      <c r="E62" s="15"/>
      <c r="G62" s="35"/>
      <c r="H62" s="32"/>
      <c r="I62" s="32"/>
      <c r="J62" s="34">
        <f>H62</f>
        <v>0</v>
      </c>
      <c r="K62"/>
      <c r="L62" s="35"/>
      <c r="M62" s="32"/>
      <c r="N62" s="32"/>
      <c r="O62" s="34">
        <f>M62</f>
        <v>0</v>
      </c>
      <c r="Q62" s="57"/>
      <c r="R62" s="57"/>
      <c r="S62" s="57"/>
      <c r="T62" s="57"/>
      <c r="AK62" s="47"/>
      <c r="AL62"/>
    </row>
    <row r="63" spans="1:38" ht="25.8" x14ac:dyDescent="0.5">
      <c r="A63" s="30"/>
      <c r="B63" s="16"/>
      <c r="C63" s="16"/>
      <c r="D63" s="16"/>
      <c r="E63" s="16"/>
      <c r="G63" s="35"/>
      <c r="H63" s="32"/>
      <c r="I63" s="32"/>
      <c r="J63" s="34">
        <f>J62+H63-I63</f>
        <v>0</v>
      </c>
      <c r="K63"/>
      <c r="L63" s="35"/>
      <c r="M63" s="44"/>
      <c r="N63" s="32"/>
      <c r="O63" s="34">
        <f>O62+M63-N63</f>
        <v>0</v>
      </c>
      <c r="P63" s="3"/>
      <c r="Q63" s="66"/>
      <c r="R63" s="67" t="s">
        <v>0</v>
      </c>
      <c r="S63" s="66"/>
      <c r="T63" s="66"/>
      <c r="AK63" s="47"/>
      <c r="AL63"/>
    </row>
    <row r="64" spans="1:38" ht="25.8" x14ac:dyDescent="0.5">
      <c r="A64" s="30" t="s">
        <v>38</v>
      </c>
      <c r="B64" s="15"/>
      <c r="C64" s="15"/>
      <c r="D64" s="15"/>
      <c r="E64" s="15"/>
      <c r="G64" s="35"/>
      <c r="H64" s="32"/>
      <c r="I64" s="32"/>
      <c r="J64" s="34">
        <f>J63+H64-I64</f>
        <v>0</v>
      </c>
      <c r="K64"/>
      <c r="L64" s="35"/>
      <c r="M64" s="32"/>
      <c r="N64" s="32"/>
      <c r="O64" s="34">
        <f t="shared" ref="O64:O65" si="14">O63+M64-N64</f>
        <v>0</v>
      </c>
      <c r="P64" s="3"/>
      <c r="Q64" s="68"/>
      <c r="R64" s="69" t="s">
        <v>66</v>
      </c>
      <c r="S64" s="66"/>
      <c r="T64" s="68"/>
      <c r="AK64" s="47"/>
      <c r="AL64"/>
    </row>
    <row r="65" spans="1:38" ht="26.4" thickBot="1" x14ac:dyDescent="0.55000000000000004">
      <c r="A65" s="30"/>
      <c r="B65" s="15"/>
      <c r="C65" s="15"/>
      <c r="D65" s="15"/>
      <c r="E65" s="15"/>
      <c r="G65" s="41"/>
      <c r="H65" s="39"/>
      <c r="I65" s="39"/>
      <c r="J65" s="40">
        <f>J64+H65-I65</f>
        <v>0</v>
      </c>
      <c r="K65"/>
      <c r="L65" s="41"/>
      <c r="M65" s="39"/>
      <c r="N65" s="39"/>
      <c r="O65" s="40">
        <f t="shared" si="14"/>
        <v>0</v>
      </c>
      <c r="P65" s="3"/>
      <c r="Q65" s="68"/>
      <c r="R65" s="69" t="s">
        <v>2</v>
      </c>
      <c r="S65" s="68"/>
      <c r="T65" s="68"/>
      <c r="AK65" s="47"/>
      <c r="AL65"/>
    </row>
    <row r="66" spans="1:38" ht="26.4" thickBot="1" x14ac:dyDescent="0.55000000000000004">
      <c r="A66" s="30"/>
      <c r="B66" s="16"/>
      <c r="C66" s="16"/>
      <c r="D66" s="16"/>
      <c r="E66" s="16"/>
      <c r="G66" s="51" t="s">
        <v>58</v>
      </c>
      <c r="H66" s="51"/>
      <c r="I66" s="52"/>
      <c r="J66" s="52"/>
      <c r="K66"/>
      <c r="L66" s="51" t="s">
        <v>59</v>
      </c>
      <c r="M66" s="51"/>
      <c r="N66" s="52"/>
      <c r="O66" s="52"/>
      <c r="Q66" s="56" t="s">
        <v>69</v>
      </c>
      <c r="S66" s="56"/>
      <c r="T66" s="56"/>
      <c r="AK66" s="47"/>
      <c r="AL66"/>
    </row>
    <row r="67" spans="1:38" ht="25.8" x14ac:dyDescent="0.5">
      <c r="A67" s="30" t="s">
        <v>39</v>
      </c>
      <c r="B67" s="15"/>
      <c r="C67" s="15"/>
      <c r="D67" s="15"/>
      <c r="E67" s="15"/>
      <c r="G67" s="20" t="s">
        <v>46</v>
      </c>
      <c r="H67" s="21" t="s">
        <v>22</v>
      </c>
      <c r="I67" s="21" t="s">
        <v>23</v>
      </c>
      <c r="J67" s="22" t="s">
        <v>47</v>
      </c>
      <c r="K67" s="9"/>
      <c r="L67" s="20" t="s">
        <v>46</v>
      </c>
      <c r="M67" s="21" t="s">
        <v>22</v>
      </c>
      <c r="N67" s="21" t="s">
        <v>23</v>
      </c>
      <c r="O67" s="22" t="s">
        <v>47</v>
      </c>
      <c r="Q67" s="73"/>
      <c r="R67" s="65"/>
      <c r="S67" s="82"/>
      <c r="AK67" s="47"/>
      <c r="AL67"/>
    </row>
    <row r="68" spans="1:38" ht="25.8" x14ac:dyDescent="0.5">
      <c r="A68" s="30"/>
      <c r="B68" s="15"/>
      <c r="C68" s="15"/>
      <c r="D68" s="15"/>
      <c r="E68" s="15"/>
      <c r="G68" s="35"/>
      <c r="H68" s="32"/>
      <c r="I68" s="32"/>
      <c r="J68" s="34">
        <f>H68</f>
        <v>0</v>
      </c>
      <c r="K68" s="19"/>
      <c r="L68" s="35"/>
      <c r="M68" s="32"/>
      <c r="N68" s="32"/>
      <c r="O68" s="34">
        <f>M68</f>
        <v>0</v>
      </c>
      <c r="Q68" s="73"/>
      <c r="R68" s="65"/>
      <c r="S68" s="82"/>
      <c r="AK68" s="47"/>
      <c r="AL68"/>
    </row>
    <row r="69" spans="1:38" ht="25.8" x14ac:dyDescent="0.5">
      <c r="G69" s="35"/>
      <c r="H69" s="36"/>
      <c r="I69" s="32"/>
      <c r="J69" s="34">
        <f>J68+H69-I69</f>
        <v>0</v>
      </c>
      <c r="K69"/>
      <c r="L69" s="35"/>
      <c r="M69" s="43"/>
      <c r="N69" s="32"/>
      <c r="O69" s="34">
        <f>O68+M69-N69</f>
        <v>0</v>
      </c>
      <c r="Q69" s="73"/>
      <c r="R69" s="65"/>
      <c r="S69" s="82"/>
      <c r="AK69" s="47"/>
      <c r="AL69"/>
    </row>
    <row r="70" spans="1:38" ht="25.8" x14ac:dyDescent="0.5">
      <c r="G70" s="35"/>
      <c r="H70" s="32"/>
      <c r="I70" s="32"/>
      <c r="J70" s="34">
        <f t="shared" ref="J70:J71" si="15">J69+H70-I70</f>
        <v>0</v>
      </c>
      <c r="K70"/>
      <c r="L70" s="35"/>
      <c r="M70" s="32"/>
      <c r="N70" s="32"/>
      <c r="O70" s="34">
        <f t="shared" ref="O70:O71" si="16">O69+M70-N70</f>
        <v>0</v>
      </c>
      <c r="Q70" s="73"/>
      <c r="R70" s="65"/>
      <c r="S70" s="82"/>
      <c r="AK70" s="47"/>
      <c r="AL70"/>
    </row>
    <row r="71" spans="1:38" ht="26.4" thickBot="1" x14ac:dyDescent="0.55000000000000004">
      <c r="G71" s="41"/>
      <c r="H71" s="39"/>
      <c r="I71" s="39"/>
      <c r="J71" s="40">
        <f t="shared" si="15"/>
        <v>0</v>
      </c>
      <c r="K71"/>
      <c r="L71" s="41"/>
      <c r="M71" s="39"/>
      <c r="N71" s="39"/>
      <c r="O71" s="40">
        <f t="shared" si="16"/>
        <v>0</v>
      </c>
      <c r="Q71" s="73"/>
      <c r="R71" s="65"/>
      <c r="S71" s="82"/>
      <c r="AK71" s="47"/>
      <c r="AL71"/>
    </row>
    <row r="72" spans="1:38" ht="26.4" thickBot="1" x14ac:dyDescent="0.55000000000000004">
      <c r="G72" s="51" t="s">
        <v>48</v>
      </c>
      <c r="H72" s="51"/>
      <c r="I72" s="52"/>
      <c r="J72" s="52"/>
      <c r="L72" s="51" t="s">
        <v>53</v>
      </c>
      <c r="M72" s="51"/>
      <c r="N72" s="52"/>
      <c r="O72" s="52"/>
      <c r="Q72" s="73"/>
      <c r="R72" s="82"/>
      <c r="S72" s="58"/>
    </row>
    <row r="73" spans="1:38" ht="25.8" x14ac:dyDescent="0.5">
      <c r="G73" s="20" t="s">
        <v>46</v>
      </c>
      <c r="H73" s="21" t="s">
        <v>22</v>
      </c>
      <c r="I73" s="21" t="s">
        <v>23</v>
      </c>
      <c r="J73" s="22" t="s">
        <v>47</v>
      </c>
      <c r="L73" s="20" t="s">
        <v>46</v>
      </c>
      <c r="M73" s="21" t="s">
        <v>22</v>
      </c>
      <c r="N73" s="21" t="s">
        <v>23</v>
      </c>
      <c r="O73" s="22" t="s">
        <v>47</v>
      </c>
      <c r="Q73" s="73"/>
      <c r="R73" s="82"/>
      <c r="S73" s="58"/>
    </row>
    <row r="74" spans="1:38" ht="25.8" x14ac:dyDescent="0.5">
      <c r="G74" s="35"/>
      <c r="H74" s="32"/>
      <c r="I74" s="32"/>
      <c r="J74" s="34">
        <f>H74</f>
        <v>0</v>
      </c>
      <c r="L74" s="35"/>
      <c r="M74" s="32"/>
      <c r="N74" s="32"/>
      <c r="O74" s="34">
        <f>M74</f>
        <v>0</v>
      </c>
      <c r="Q74" s="73"/>
      <c r="R74" s="82"/>
      <c r="S74" s="58"/>
    </row>
    <row r="75" spans="1:38" ht="25.8" x14ac:dyDescent="0.5">
      <c r="G75" s="35"/>
      <c r="H75" s="36"/>
      <c r="I75" s="32"/>
      <c r="J75" s="34">
        <f>J74+H75-I75</f>
        <v>0</v>
      </c>
      <c r="L75" s="35"/>
      <c r="M75" s="43"/>
      <c r="N75" s="32"/>
      <c r="O75" s="34">
        <f>O74+M75-N75</f>
        <v>0</v>
      </c>
      <c r="Q75" s="73"/>
      <c r="R75" s="82"/>
      <c r="S75" s="48"/>
    </row>
    <row r="76" spans="1:38" ht="25.8" x14ac:dyDescent="0.5">
      <c r="G76" s="35"/>
      <c r="H76" s="32"/>
      <c r="I76" s="32"/>
      <c r="J76" s="34">
        <f t="shared" ref="J76:J77" si="17">J75+H76-I76</f>
        <v>0</v>
      </c>
      <c r="L76" s="35"/>
      <c r="M76" s="32"/>
      <c r="N76" s="32"/>
      <c r="O76" s="34">
        <f t="shared" ref="O76:O77" si="18">O75+M76-N76</f>
        <v>0</v>
      </c>
      <c r="Q76" s="73" t="s">
        <v>86</v>
      </c>
      <c r="R76" s="58"/>
      <c r="S76" s="60">
        <f>SUM(R72:R75)</f>
        <v>0</v>
      </c>
    </row>
    <row r="77" spans="1:38" ht="30" thickBot="1" x14ac:dyDescent="0.85">
      <c r="G77" s="41"/>
      <c r="H77" s="39"/>
      <c r="I77" s="39"/>
      <c r="J77" s="40">
        <f t="shared" si="17"/>
        <v>0</v>
      </c>
      <c r="L77" s="41"/>
      <c r="M77" s="39"/>
      <c r="N77" s="39"/>
      <c r="O77" s="40">
        <f t="shared" si="18"/>
        <v>0</v>
      </c>
      <c r="Q77" s="75" t="s">
        <v>74</v>
      </c>
      <c r="R77" s="74"/>
      <c r="S77" s="72">
        <f>SUM(S67:S76)</f>
        <v>0</v>
      </c>
    </row>
    <row r="78" spans="1:38" ht="24" thickBot="1" x14ac:dyDescent="0.5">
      <c r="L78" s="51" t="s">
        <v>55</v>
      </c>
      <c r="M78" s="51"/>
      <c r="N78" s="52"/>
      <c r="O78" s="52"/>
      <c r="Q78" s="73"/>
      <c r="S78" s="58"/>
      <c r="T78" s="58"/>
    </row>
    <row r="79" spans="1:38" ht="25.8" x14ac:dyDescent="0.5">
      <c r="L79" s="20" t="s">
        <v>46</v>
      </c>
      <c r="M79" s="21" t="s">
        <v>22</v>
      </c>
      <c r="N79" s="21" t="s">
        <v>23</v>
      </c>
      <c r="O79" s="22" t="s">
        <v>47</v>
      </c>
      <c r="Q79" s="56" t="s">
        <v>70</v>
      </c>
      <c r="R79" s="60"/>
      <c r="S79" s="58"/>
      <c r="T79" s="58"/>
    </row>
    <row r="80" spans="1:38" ht="25.8" x14ac:dyDescent="0.5">
      <c r="L80" s="35"/>
      <c r="M80" s="32"/>
      <c r="N80" s="32"/>
      <c r="O80" s="34">
        <f>M80</f>
        <v>0</v>
      </c>
      <c r="Q80" s="85"/>
      <c r="S80" s="82"/>
    </row>
    <row r="81" spans="12:20" ht="25.8" x14ac:dyDescent="0.5">
      <c r="L81" s="35"/>
      <c r="M81" s="43"/>
      <c r="N81" s="32"/>
      <c r="O81" s="34">
        <f>O80+M81-N81</f>
        <v>0</v>
      </c>
      <c r="Q81" s="85"/>
      <c r="S81" s="82"/>
    </row>
    <row r="82" spans="12:20" ht="25.8" x14ac:dyDescent="0.5">
      <c r="Q82" s="85"/>
      <c r="S82" s="82"/>
    </row>
    <row r="83" spans="12:20" ht="25.8" x14ac:dyDescent="0.5">
      <c r="Q83" s="86" t="s">
        <v>87</v>
      </c>
      <c r="S83" s="53">
        <f>SUM(S80:S82)</f>
        <v>0</v>
      </c>
    </row>
    <row r="84" spans="12:20" ht="25.8" x14ac:dyDescent="0.5">
      <c r="Q84" s="61" t="s">
        <v>82</v>
      </c>
      <c r="S84" s="58"/>
    </row>
    <row r="85" spans="12:20" ht="25.8" x14ac:dyDescent="0.5">
      <c r="Q85" s="61" t="s">
        <v>83</v>
      </c>
      <c r="S85" s="76"/>
    </row>
    <row r="86" spans="12:20" ht="25.8" x14ac:dyDescent="0.5">
      <c r="Q86" s="77" t="s">
        <v>84</v>
      </c>
      <c r="R86" s="77"/>
      <c r="S86" s="78">
        <f>S85+S83</f>
        <v>0</v>
      </c>
      <c r="T86" s="58"/>
    </row>
    <row r="87" spans="12:20" ht="25.8" x14ac:dyDescent="0.5">
      <c r="Q87" s="57"/>
      <c r="R87" s="57"/>
      <c r="S87" s="58"/>
      <c r="T87" s="58"/>
    </row>
    <row r="88" spans="12:20" x14ac:dyDescent="0.4">
      <c r="S88" s="58"/>
      <c r="T88" s="58"/>
    </row>
    <row r="89" spans="12:20" x14ac:dyDescent="0.4">
      <c r="S89" s="58"/>
      <c r="T89" s="58"/>
    </row>
    <row r="90" spans="12:20" x14ac:dyDescent="0.4">
      <c r="Q90" s="58"/>
      <c r="R90" s="58"/>
      <c r="S90" s="58"/>
      <c r="T90" s="58"/>
    </row>
    <row r="91" spans="12:20" x14ac:dyDescent="0.4">
      <c r="Q91" s="58"/>
      <c r="R91" s="58"/>
      <c r="S91" s="58"/>
      <c r="T91" s="58"/>
    </row>
    <row r="92" spans="12:20" ht="25.8" x14ac:dyDescent="0.5">
      <c r="Q92" s="58"/>
      <c r="R92" s="57"/>
      <c r="S92" s="58"/>
      <c r="T92" s="58"/>
    </row>
    <row r="93" spans="12:20" x14ac:dyDescent="0.4">
      <c r="Q93" s="58"/>
      <c r="R93" s="58"/>
      <c r="S93" s="58"/>
      <c r="T93" s="58"/>
    </row>
    <row r="94" spans="12:20" x14ac:dyDescent="0.4">
      <c r="Q94" s="58"/>
      <c r="R94" s="58"/>
      <c r="S94" s="58"/>
      <c r="T94" s="58"/>
    </row>
    <row r="95" spans="12:20" x14ac:dyDescent="0.4">
      <c r="Q95" s="58"/>
      <c r="R95" s="58"/>
      <c r="S95" s="58"/>
      <c r="T95" s="58"/>
    </row>
    <row r="96" spans="12:20" x14ac:dyDescent="0.4">
      <c r="Q96" s="58"/>
      <c r="R96" s="58"/>
      <c r="S96" s="58"/>
      <c r="T96" s="58"/>
    </row>
  </sheetData>
  <mergeCells count="46">
    <mergeCell ref="Q43:R43"/>
    <mergeCell ref="Q44:R44"/>
    <mergeCell ref="Q45:R45"/>
    <mergeCell ref="Q46:R46"/>
    <mergeCell ref="Q27:R27"/>
    <mergeCell ref="Q39:R39"/>
    <mergeCell ref="Q40:R40"/>
    <mergeCell ref="Q41:R41"/>
    <mergeCell ref="Q42:R42"/>
    <mergeCell ref="G54:J54"/>
    <mergeCell ref="Q28:R28"/>
    <mergeCell ref="Q5:R5"/>
    <mergeCell ref="Q6:R6"/>
    <mergeCell ref="Q7:R7"/>
    <mergeCell ref="Q8:R8"/>
    <mergeCell ref="Q9:R9"/>
    <mergeCell ref="Q10:R10"/>
    <mergeCell ref="Q11:R11"/>
    <mergeCell ref="Q12:R12"/>
    <mergeCell ref="Q13:R13"/>
    <mergeCell ref="Q14:R14"/>
    <mergeCell ref="Q15:R15"/>
    <mergeCell ref="Q16:R16"/>
    <mergeCell ref="Q17:R17"/>
    <mergeCell ref="Q18:R18"/>
    <mergeCell ref="B42:E42"/>
    <mergeCell ref="B43:E43"/>
    <mergeCell ref="B44:E44"/>
    <mergeCell ref="B37:E37"/>
    <mergeCell ref="B38:E38"/>
    <mergeCell ref="A1:F1"/>
    <mergeCell ref="Q2:T2"/>
    <mergeCell ref="B39:E39"/>
    <mergeCell ref="B40:E40"/>
    <mergeCell ref="B41:E41"/>
    <mergeCell ref="B3:E3"/>
    <mergeCell ref="B4:E4"/>
    <mergeCell ref="B5:E5"/>
    <mergeCell ref="Q19:R19"/>
    <mergeCell ref="Q20:R20"/>
    <mergeCell ref="Q21:R21"/>
    <mergeCell ref="Q22:R22"/>
    <mergeCell ref="Q23:R23"/>
    <mergeCell ref="Q24:R24"/>
    <mergeCell ref="Q25:R25"/>
    <mergeCell ref="Q26:R26"/>
  </mergeCells>
  <pageMargins left="0.2" right="0.2" top="0.5" bottom="0.2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Katys Cooking School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marsha baker</dc:creator>
  <cp:lastModifiedBy>Nambi Kamanga</cp:lastModifiedBy>
  <dcterms:created xsi:type="dcterms:W3CDTF">2019-08-08T15:03:16Z</dcterms:created>
  <dcterms:modified xsi:type="dcterms:W3CDTF">2022-03-21T16:59:06Z</dcterms:modified>
</cp:coreProperties>
</file>