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data" sheetId="2"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9" i="2" l="1"/>
  <c r="D70" i="2"/>
  <c r="D68" i="2"/>
  <c r="C65" i="2"/>
  <c r="D65" i="2"/>
  <c r="E65" i="2" s="1"/>
  <c r="F65" i="2" s="1"/>
  <c r="G65" i="2" s="1"/>
  <c r="H65" i="2" s="1"/>
  <c r="I65" i="2" s="1"/>
  <c r="J65" i="2" s="1"/>
  <c r="K65" i="2" s="1"/>
  <c r="L65" i="2" s="1"/>
  <c r="M65" i="2" s="1"/>
  <c r="K63" i="2"/>
  <c r="L63" i="2" s="1"/>
  <c r="M63" i="2" s="1"/>
  <c r="J63" i="2"/>
  <c r="D63" i="2"/>
  <c r="E63" i="2"/>
  <c r="F63" i="2"/>
  <c r="G63" i="2" s="1"/>
  <c r="H63" i="2" s="1"/>
  <c r="I63" i="2" s="1"/>
  <c r="C63" i="2"/>
  <c r="B77" i="2"/>
  <c r="C43" i="2"/>
  <c r="C45" i="2"/>
  <c r="D45" i="2" s="1"/>
  <c r="E45" i="2" s="1"/>
  <c r="F45" i="2" s="1"/>
  <c r="G45" i="2" s="1"/>
  <c r="H45" i="2" s="1"/>
  <c r="I45" i="2" s="1"/>
  <c r="J45" i="2" s="1"/>
  <c r="K45" i="2" s="1"/>
  <c r="L45" i="2" s="1"/>
  <c r="M45" i="2" s="1"/>
  <c r="C44" i="2"/>
  <c r="D44" i="2" s="1"/>
  <c r="E44" i="2" s="1"/>
  <c r="F44" i="2" s="1"/>
  <c r="G44" i="2" s="1"/>
  <c r="H44" i="2" s="1"/>
  <c r="I44" i="2" s="1"/>
  <c r="J44" i="2" s="1"/>
  <c r="K44" i="2" s="1"/>
  <c r="L44" i="2" s="1"/>
  <c r="M44" i="2" s="1"/>
  <c r="D43" i="2"/>
  <c r="H33" i="2"/>
  <c r="I33" i="2"/>
  <c r="J33" i="2" s="1"/>
  <c r="K33" i="2" s="1"/>
  <c r="L33" i="2" s="1"/>
  <c r="M33" i="2" s="1"/>
  <c r="G33" i="2"/>
  <c r="J29" i="2"/>
  <c r="K29" i="2" s="1"/>
  <c r="L29" i="2" s="1"/>
  <c r="M29" i="2" s="1"/>
  <c r="J28" i="2"/>
  <c r="K28" i="2"/>
  <c r="L28" i="2" s="1"/>
  <c r="M28" i="2" s="1"/>
  <c r="I28" i="2"/>
  <c r="I29" i="2"/>
  <c r="J27" i="2"/>
  <c r="K27" i="2"/>
  <c r="L27" i="2" s="1"/>
  <c r="M27" i="2" s="1"/>
  <c r="I27" i="2"/>
  <c r="F23" i="2"/>
  <c r="G23" i="2"/>
  <c r="H23" i="2" s="1"/>
  <c r="I23" i="2" s="1"/>
  <c r="J23" i="2" s="1"/>
  <c r="K23" i="2" s="1"/>
  <c r="L23" i="2" s="1"/>
  <c r="M23" i="2" s="1"/>
  <c r="D23" i="2"/>
  <c r="E23" i="2"/>
  <c r="C23" i="2"/>
  <c r="C77" i="2" l="1"/>
  <c r="D57" i="2"/>
  <c r="B57" i="2"/>
  <c r="E43" i="2"/>
  <c r="C57" i="2"/>
  <c r="B36" i="2"/>
  <c r="C36" i="2"/>
  <c r="D77" i="2" l="1"/>
  <c r="F43" i="2"/>
  <c r="E57" i="2"/>
  <c r="B17" i="2"/>
  <c r="C5" i="2"/>
  <c r="D5" i="2" s="1"/>
  <c r="D4" i="2"/>
  <c r="E4" i="2" s="1"/>
  <c r="F4" i="2" s="1"/>
  <c r="G4" i="2" s="1"/>
  <c r="H4" i="2" s="1"/>
  <c r="I4" i="2" s="1"/>
  <c r="J4" i="2" s="1"/>
  <c r="K4" i="2" s="1"/>
  <c r="L4" i="2" s="1"/>
  <c r="M4" i="2" s="1"/>
  <c r="C4" i="2"/>
  <c r="C17" i="2" s="1"/>
  <c r="D3" i="2"/>
  <c r="E3" i="2" s="1"/>
  <c r="E77" i="2" l="1"/>
  <c r="F57" i="2"/>
  <c r="G43" i="2"/>
  <c r="D36" i="2"/>
  <c r="D17" i="2"/>
  <c r="E5" i="2"/>
  <c r="F5" i="2" s="1"/>
  <c r="G5" i="2" s="1"/>
  <c r="H5" i="2" s="1"/>
  <c r="I5" i="2" s="1"/>
  <c r="J5" i="2" s="1"/>
  <c r="K5" i="2" s="1"/>
  <c r="L5" i="2" s="1"/>
  <c r="M5" i="2" s="1"/>
  <c r="E17" i="2"/>
  <c r="F3" i="2"/>
  <c r="F77" i="2" l="1"/>
  <c r="G57" i="2"/>
  <c r="H43" i="2"/>
  <c r="E36" i="2"/>
  <c r="G3" i="2"/>
  <c r="F17" i="2"/>
  <c r="G77" i="2" l="1"/>
  <c r="H57" i="2"/>
  <c r="I43" i="2"/>
  <c r="F36" i="2"/>
  <c r="G17" i="2"/>
  <c r="H3" i="2"/>
  <c r="H77" i="2" l="1"/>
  <c r="J43" i="2"/>
  <c r="I57" i="2"/>
  <c r="G36" i="2"/>
  <c r="H17" i="2"/>
  <c r="I3" i="2"/>
  <c r="I77" i="2" l="1"/>
  <c r="J57" i="2"/>
  <c r="K43" i="2"/>
  <c r="H36" i="2"/>
  <c r="J3" i="2"/>
  <c r="I17" i="2"/>
  <c r="J77" i="2" l="1"/>
  <c r="K57" i="2"/>
  <c r="L43" i="2"/>
  <c r="M43" i="2" s="1"/>
  <c r="M57" i="2" s="1"/>
  <c r="I36" i="2"/>
  <c r="K3" i="2"/>
  <c r="J17" i="2"/>
  <c r="K77" i="2" l="1"/>
  <c r="L57" i="2"/>
  <c r="J36" i="2"/>
  <c r="L3" i="2"/>
  <c r="K17" i="2"/>
  <c r="M77" i="2" l="1"/>
  <c r="L77" i="2"/>
  <c r="K36" i="2"/>
  <c r="M3" i="2"/>
  <c r="M17" i="2" s="1"/>
  <c r="L17" i="2"/>
  <c r="M36" i="2" l="1"/>
  <c r="L36" i="2"/>
</calcChain>
</file>

<file path=xl/sharedStrings.xml><?xml version="1.0" encoding="utf-8"?>
<sst xmlns="http://schemas.openxmlformats.org/spreadsheetml/2006/main" count="102" uniqueCount="20">
  <si>
    <t>Service A</t>
  </si>
  <si>
    <t>Service B</t>
  </si>
  <si>
    <t>Service C</t>
  </si>
  <si>
    <t>Volume</t>
  </si>
  <si>
    <t>Price</t>
  </si>
  <si>
    <t>Margin</t>
  </si>
  <si>
    <t>Profit</t>
  </si>
  <si>
    <t>January</t>
  </si>
  <si>
    <t>February</t>
  </si>
  <si>
    <t>March</t>
  </si>
  <si>
    <t>April</t>
  </si>
  <si>
    <t>May</t>
  </si>
  <si>
    <t>June</t>
  </si>
  <si>
    <t>July</t>
  </si>
  <si>
    <t>August</t>
  </si>
  <si>
    <t>September</t>
  </si>
  <si>
    <t>October</t>
  </si>
  <si>
    <t>November</t>
  </si>
  <si>
    <t>December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</si>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</sst>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9">
    <xf numFmtId="0" fontId="0" fillId="0" borderId="0" xfId="0"/>
    <xf numFmtId="0" fontId="0" fillId="0" borderId="1" xfId="0" applyBorder="1"/>
    <xf numFmtId="0" fontId="1" fillId="0" borderId="0" xfId="0" applyFont="1"/>
    <xf numFmtId="0" fontId="2" fillId="0" borderId="1" xfId="0" applyFont="1" applyBorder="1" applyAlignment="1">
      <alignment horizontal="center"/>
    </xf>
    <xf numFmtId="0" fontId="0" fillId="0" borderId="1" xfId="0" applyBorder="1" applyAlignment="1">
      <alignment horizontal="right"/>
    </xf>
    <xf numFmtId="6" fontId="0" fillId="0" borderId="1" xfId="0" applyNumberFormat="1" applyBorder="1"/>
    <xf numFmtId="9" fontId="0" fillId="0" borderId="1" xfId="0" applyNumberFormat="1" applyBorder="1"/>
    <xf numFmtId="0" fontId="1" fillId="0" borderId="1" xfId="0" applyFont="1" applyBorder="1"/>
    <xf numFmtId="6" fontId="1" fillId="0" borderId="1" xfId="0" applyNumberFormat="1" applyFont="1" applyBorder="1"/>
    <xf numFmtId="0" fontId="0" fillId="0" borderId="2" xfId="0" applyFill="1" applyBorder="1"/>
    <xf numFmtId="0" fontId="0" fillId="2" borderId="1" xfId="0" applyFill="1" applyBorder="1"/>
    <xf numFmtId="0" fontId="2" fillId="2" borderId="1" xfId="0" applyFont="1" applyFill="1" applyBorder="1" applyAlignment="1">
      <alignment horizontal="center"/>
    </xf>
    <xf numFmtId="0" fontId="1" fillId="2" borderId="1" xfId="0" applyFont="1" applyFill="1" applyBorder="1"/>
    <xf numFmtId="0" fontId="0" fillId="2" borderId="1" xfId="0" applyFill="1" applyBorder="1" applyAlignment="1">
      <alignment horizontal="right"/>
    </xf>
    <xf numFmtId="6" fontId="0" fillId="2" borderId="1" xfId="0" applyNumberFormat="1" applyFill="1" applyBorder="1"/>
    <xf numFmtId="9" fontId="0" fillId="2" borderId="1" xfId="0" applyNumberFormat="1" applyFill="1" applyBorder="1"/>
    <xf numFmtId="6" fontId="1" fillId="2" borderId="1" xfId="0" applyNumberFormat="1" applyFont="1" applyFill="1" applyBorder="1"/>
    <xf numFmtId="0" fontId="0" fillId="2" borderId="0" xfId="0" applyFill="1"/>
    <xf numFmtId="2"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276225</xdr:colOff>
      <xdr:row>17</xdr:row>
      <xdr:rowOff>180975</xdr:rowOff>
    </xdr:from>
    <xdr:to>
      <xdr:col>3</xdr:col>
      <xdr:colOff>47625</xdr:colOff>
      <xdr:row>19</xdr:row>
      <xdr:rowOff>47625</xdr:rowOff>
    </xdr:to>
    <xdr:sp macro="" textlink="">
      <xdr:nvSpPr>
        <xdr:cNvPr id="2" name="TextBox 1"/>
        <xdr:cNvSpPr txBox="1"/>
      </xdr:nvSpPr>
      <xdr:spPr>
        <a:xfrm>
          <a:off x="276225" y="3419475"/>
          <a:ext cx="18478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Scenario 1 (Good Year)</a:t>
          </a:r>
        </a:p>
      </xdr:txBody>
    </xdr:sp>
    <xdr:clientData/>
  </xdr:twoCellAnchor>
  <xdr:twoCellAnchor>
    <xdr:from>
      <xdr:col>0</xdr:col>
      <xdr:colOff>400050</xdr:colOff>
      <xdr:row>37</xdr:row>
      <xdr:rowOff>0</xdr:rowOff>
    </xdr:from>
    <xdr:to>
      <xdr:col>3</xdr:col>
      <xdr:colOff>514350</xdr:colOff>
      <xdr:row>39</xdr:row>
      <xdr:rowOff>19050</xdr:rowOff>
    </xdr:to>
    <xdr:sp macro="" textlink="">
      <xdr:nvSpPr>
        <xdr:cNvPr id="3" name="TextBox 2"/>
        <xdr:cNvSpPr txBox="1"/>
      </xdr:nvSpPr>
      <xdr:spPr>
        <a:xfrm>
          <a:off x="400050" y="7048500"/>
          <a:ext cx="21907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Scenario 2 (Average Year)</a:t>
          </a:r>
        </a:p>
      </xdr:txBody>
    </xdr:sp>
    <xdr:clientData/>
  </xdr:twoCellAnchor>
  <xdr:twoCellAnchor>
    <xdr:from>
      <xdr:col>0</xdr:col>
      <xdr:colOff>161925</xdr:colOff>
      <xdr:row>58</xdr:row>
      <xdr:rowOff>0</xdr:rowOff>
    </xdr:from>
    <xdr:to>
      <xdr:col>4</xdr:col>
      <xdr:colOff>19050</xdr:colOff>
      <xdr:row>59</xdr:row>
      <xdr:rowOff>114300</xdr:rowOff>
    </xdr:to>
    <xdr:sp macro="" textlink="">
      <xdr:nvSpPr>
        <xdr:cNvPr id="4" name="TextBox 3"/>
        <xdr:cNvSpPr txBox="1"/>
      </xdr:nvSpPr>
      <xdr:spPr>
        <a:xfrm>
          <a:off x="161925" y="11049000"/>
          <a:ext cx="25431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Scenarion 3 (Poor</a:t>
          </a:r>
          <a:r>
            <a:rPr lang="en-US" sz="1100" b="1" baseline="0"/>
            <a:t> Year)</a:t>
          </a:r>
          <a:endParaRPr lang="en-US" sz="1100" b="1"/>
        </a:p>
      </xdr:txBody>
    </xdr:sp>
    <xdr:clientData/>
  </xdr:twoCellAnchor>
  <xdr:twoCellAnchor>
    <xdr:from>
      <xdr:col>0</xdr:col>
      <xdr:colOff>238126</xdr:colOff>
      <xdr:row>79</xdr:row>
      <xdr:rowOff>66675</xdr:rowOff>
    </xdr:from>
    <xdr:to>
      <xdr:col>14</xdr:col>
      <xdr:colOff>323851</xdr:colOff>
      <xdr:row>103</xdr:row>
      <xdr:rowOff>19050</xdr:rowOff>
    </xdr:to>
    <xdr:sp macro="" textlink="">
      <xdr:nvSpPr>
        <xdr:cNvPr id="5" name="TextBox 4"/>
        <xdr:cNvSpPr txBox="1"/>
      </xdr:nvSpPr>
      <xdr:spPr>
        <a:xfrm>
          <a:off x="238126" y="15116175"/>
          <a:ext cx="8972550" cy="452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Sales projections</a:t>
          </a:r>
        </a:p>
        <a:p>
          <a:r>
            <a:rPr lang="en-US" sz="1100">
              <a:solidFill>
                <a:schemeClr val="dk1"/>
              </a:solidFill>
              <a:effectLst/>
              <a:latin typeface="+mn-lt"/>
              <a:ea typeface="+mn-ea"/>
              <a:cs typeface="+mn-cs"/>
            </a:rPr>
            <a:t>Sales projects present three possible scenarios for a good year, an average year, and worst year scenarios. Each scenario has some changes from the baseline year of 2017 that impacted the level of profit (McGuinness, 2017). In scenario 1, the volume of sales increased across service A and B consequently increasing the profit of the company.  Besides, this increase in profit was aided by an increase of 10% in the price of all services and increase in margins on all products.  These changes in sales volume, the price of products, and margins increased profit level across all the months.  The profit level increased from about $55,000 in January to $79,000, and is projected to reach the highest level of $371,000 in December. </a:t>
          </a:r>
        </a:p>
        <a:p>
          <a:r>
            <a:rPr lang="en-US" sz="1100">
              <a:solidFill>
                <a:schemeClr val="dk1"/>
              </a:solidFill>
              <a:effectLst/>
              <a:latin typeface="+mn-lt"/>
              <a:ea typeface="+mn-ea"/>
              <a:cs typeface="+mn-cs"/>
            </a:rPr>
            <a:t>For the average year scenario, there was mixed changes in sales volume, growing and declining across months. The margins also have mixed changes; shrinking slightly on product B and growing slightly on service A but projected prices remained constant from 2017.  Overall, the changes were not significant for the average year from the baseline year. As a consequence, the profit increase to reach $89,000 in January and rising to the constant projected profit is $122,000 for July - December. </a:t>
          </a:r>
        </a:p>
        <a:p>
          <a:r>
            <a:rPr lang="en-US" sz="1100">
              <a:solidFill>
                <a:schemeClr val="dk1"/>
              </a:solidFill>
              <a:effectLst/>
              <a:latin typeface="+mn-lt"/>
              <a:ea typeface="+mn-ea"/>
              <a:cs typeface="+mn-cs"/>
            </a:rPr>
            <a:t>The worst case scenario has a decline in the level of profit to $45,000 rising the highest of about $53,000 in August before declining further to $43,000 in the month of December. Overall, changes in projected sales volume, price of service, and margins have adverse impacts on profitability of the company. In conclusion, changes in projected prices across these possible scenarios will result in varying levels of profit level for the company.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topLeftCell="A58" workbookViewId="0">
      <selection activeCell="E100" sqref="E100"/>
    </sheetView>
  </sheetViews>
  <sheetFormatPr defaultRowHeight="15" x14ac:dyDescent="0.25"/>
  <cols>
    <col min="1" max="1" width="12.85546875" customWidth="1"/>
    <col min="10" max="10" width="10" bestFit="1" customWidth="1"/>
    <col min="12" max="12" width="9.5703125" bestFit="1" customWidth="1"/>
    <col min="13" max="13" width="9.42578125" bestFit="1" customWidth="1"/>
  </cols>
  <sheetData>
    <row r="1" spans="1:13" x14ac:dyDescent="0.25">
      <c r="A1" s="10"/>
      <c r="B1" s="11" t="s">
        <v>7</v>
      </c>
      <c r="C1" s="11" t="s">
        <v>8</v>
      </c>
      <c r="D1" s="11" t="s">
        <v>9</v>
      </c>
      <c r="E1" s="11" t="s">
        <v>10</v>
      </c>
      <c r="F1" s="11" t="s">
        <v>11</v>
      </c>
      <c r="G1" s="11" t="s">
        <v>12</v>
      </c>
      <c r="H1" s="11" t="s">
        <v>13</v>
      </c>
      <c r="I1" s="11" t="s">
        <v>14</v>
      </c>
      <c r="J1" s="11" t="s">
        <v>15</v>
      </c>
      <c r="K1" s="11" t="s">
        <v>16</v>
      </c>
      <c r="L1" s="11" t="s">
        <v>17</v>
      </c>
      <c r="M1" s="11" t="s">
        <v>18</v>
      </c>
    </row>
    <row r="2" spans="1:13" x14ac:dyDescent="0.25">
      <c r="A2" s="12" t="s">
        <v>3</v>
      </c>
      <c r="B2" s="10"/>
      <c r="C2" s="10"/>
      <c r="D2" s="10"/>
      <c r="E2" s="10"/>
      <c r="F2" s="10"/>
      <c r="G2" s="10"/>
      <c r="H2" s="10"/>
      <c r="I2" s="10"/>
      <c r="J2" s="10"/>
      <c r="K2" s="10"/>
      <c r="L2" s="10"/>
      <c r="M2" s="10"/>
    </row>
    <row r="3" spans="1:13" x14ac:dyDescent="0.25">
      <c r="A3" s="13" t="s">
        <v>0</v>
      </c>
      <c r="B3" s="10">
        <v>100</v>
      </c>
      <c r="C3" s="10">
        <v>120</v>
      </c>
      <c r="D3" s="10">
        <f>C3+20</f>
        <v>140</v>
      </c>
      <c r="E3" s="10">
        <f t="shared" ref="E3:H3" si="0">D3+20</f>
        <v>160</v>
      </c>
      <c r="F3" s="10">
        <f t="shared" si="0"/>
        <v>180</v>
      </c>
      <c r="G3" s="10">
        <f t="shared" si="0"/>
        <v>200</v>
      </c>
      <c r="H3" s="10">
        <f t="shared" si="0"/>
        <v>220</v>
      </c>
      <c r="I3" s="10">
        <f>H3-20</f>
        <v>200</v>
      </c>
      <c r="J3" s="10">
        <f t="shared" ref="J3:M3" si="1">I3-20</f>
        <v>180</v>
      </c>
      <c r="K3" s="10">
        <f t="shared" si="1"/>
        <v>160</v>
      </c>
      <c r="L3" s="10">
        <f t="shared" si="1"/>
        <v>140</v>
      </c>
      <c r="M3" s="10">
        <f t="shared" si="1"/>
        <v>120</v>
      </c>
    </row>
    <row r="4" spans="1:13" x14ac:dyDescent="0.25">
      <c r="A4" s="13" t="s">
        <v>1</v>
      </c>
      <c r="B4" s="10">
        <v>50</v>
      </c>
      <c r="C4" s="10">
        <f>B4+5</f>
        <v>55</v>
      </c>
      <c r="D4" s="10">
        <f t="shared" ref="D4:M4" si="2">C4+5</f>
        <v>60</v>
      </c>
      <c r="E4" s="10">
        <f t="shared" si="2"/>
        <v>65</v>
      </c>
      <c r="F4" s="10">
        <f t="shared" si="2"/>
        <v>70</v>
      </c>
      <c r="G4" s="10">
        <f t="shared" si="2"/>
        <v>75</v>
      </c>
      <c r="H4" s="10">
        <f t="shared" si="2"/>
        <v>80</v>
      </c>
      <c r="I4" s="10">
        <f t="shared" si="2"/>
        <v>85</v>
      </c>
      <c r="J4" s="10">
        <f t="shared" si="2"/>
        <v>90</v>
      </c>
      <c r="K4" s="10">
        <f t="shared" si="2"/>
        <v>95</v>
      </c>
      <c r="L4" s="10">
        <f t="shared" si="2"/>
        <v>100</v>
      </c>
      <c r="M4" s="10">
        <f t="shared" si="2"/>
        <v>105</v>
      </c>
    </row>
    <row r="5" spans="1:13" x14ac:dyDescent="0.25">
      <c r="A5" s="13" t="s">
        <v>2</v>
      </c>
      <c r="B5" s="10">
        <v>75</v>
      </c>
      <c r="C5" s="10">
        <f>B5-2</f>
        <v>73</v>
      </c>
      <c r="D5" s="10">
        <f t="shared" ref="D5:M5" si="3">C5-2</f>
        <v>71</v>
      </c>
      <c r="E5" s="10">
        <f t="shared" si="3"/>
        <v>69</v>
      </c>
      <c r="F5" s="10">
        <f t="shared" si="3"/>
        <v>67</v>
      </c>
      <c r="G5" s="10">
        <f t="shared" si="3"/>
        <v>65</v>
      </c>
      <c r="H5" s="10">
        <f t="shared" si="3"/>
        <v>63</v>
      </c>
      <c r="I5" s="10">
        <f t="shared" si="3"/>
        <v>61</v>
      </c>
      <c r="J5" s="10">
        <f t="shared" si="3"/>
        <v>59</v>
      </c>
      <c r="K5" s="10">
        <f t="shared" si="3"/>
        <v>57</v>
      </c>
      <c r="L5" s="10">
        <f t="shared" si="3"/>
        <v>55</v>
      </c>
      <c r="M5" s="10">
        <f t="shared" si="3"/>
        <v>53</v>
      </c>
    </row>
    <row r="6" spans="1:13" x14ac:dyDescent="0.25">
      <c r="A6" s="10"/>
      <c r="B6" s="10"/>
      <c r="C6" s="10"/>
      <c r="D6" s="10"/>
      <c r="E6" s="10"/>
      <c r="F6" s="10"/>
      <c r="G6" s="10"/>
      <c r="H6" s="10"/>
      <c r="I6" s="10"/>
      <c r="J6" s="10"/>
      <c r="K6" s="10"/>
      <c r="L6" s="10"/>
      <c r="M6" s="10"/>
    </row>
    <row r="7" spans="1:13" x14ac:dyDescent="0.25">
      <c r="A7" s="12" t="s">
        <v>4</v>
      </c>
      <c r="B7" s="10"/>
      <c r="C7" s="10"/>
      <c r="D7" s="10"/>
      <c r="E7" s="10"/>
      <c r="F7" s="10"/>
      <c r="G7" s="10"/>
      <c r="H7" s="10"/>
      <c r="I7" s="10"/>
      <c r="J7" s="10"/>
      <c r="K7" s="10"/>
      <c r="L7" s="10"/>
      <c r="M7" s="10"/>
    </row>
    <row r="8" spans="1:13" x14ac:dyDescent="0.25">
      <c r="A8" s="13" t="s">
        <v>0</v>
      </c>
      <c r="B8" s="14">
        <v>500</v>
      </c>
      <c r="C8" s="14">
        <v>500</v>
      </c>
      <c r="D8" s="14">
        <v>500</v>
      </c>
      <c r="E8" s="14">
        <v>500</v>
      </c>
      <c r="F8" s="14">
        <v>500</v>
      </c>
      <c r="G8" s="14">
        <v>500</v>
      </c>
      <c r="H8" s="14">
        <v>500</v>
      </c>
      <c r="I8" s="14">
        <v>500</v>
      </c>
      <c r="J8" s="14">
        <v>500</v>
      </c>
      <c r="K8" s="14">
        <v>500</v>
      </c>
      <c r="L8" s="14">
        <v>500</v>
      </c>
      <c r="M8" s="14">
        <v>500</v>
      </c>
    </row>
    <row r="9" spans="1:13" x14ac:dyDescent="0.25">
      <c r="A9" s="13" t="s">
        <v>1</v>
      </c>
      <c r="B9" s="14">
        <v>2000</v>
      </c>
      <c r="C9" s="14">
        <v>2000</v>
      </c>
      <c r="D9" s="14">
        <v>2000</v>
      </c>
      <c r="E9" s="14">
        <v>2000</v>
      </c>
      <c r="F9" s="14">
        <v>2000</v>
      </c>
      <c r="G9" s="14">
        <v>2000</v>
      </c>
      <c r="H9" s="14">
        <v>2000</v>
      </c>
      <c r="I9" s="14">
        <v>2000</v>
      </c>
      <c r="J9" s="14">
        <v>2000</v>
      </c>
      <c r="K9" s="14">
        <v>2000</v>
      </c>
      <c r="L9" s="14">
        <v>2000</v>
      </c>
      <c r="M9" s="14">
        <v>2000</v>
      </c>
    </row>
    <row r="10" spans="1:13" x14ac:dyDescent="0.25">
      <c r="A10" s="13" t="s">
        <v>2</v>
      </c>
      <c r="B10" s="14">
        <v>750</v>
      </c>
      <c r="C10" s="14">
        <v>750</v>
      </c>
      <c r="D10" s="14">
        <v>750</v>
      </c>
      <c r="E10" s="14">
        <v>750</v>
      </c>
      <c r="F10" s="14">
        <v>750</v>
      </c>
      <c r="G10" s="14">
        <v>750</v>
      </c>
      <c r="H10" s="14">
        <v>750</v>
      </c>
      <c r="I10" s="14">
        <v>750</v>
      </c>
      <c r="J10" s="14">
        <v>750</v>
      </c>
      <c r="K10" s="14">
        <v>750</v>
      </c>
      <c r="L10" s="14">
        <v>750</v>
      </c>
      <c r="M10" s="14">
        <v>750</v>
      </c>
    </row>
    <row r="11" spans="1:13" x14ac:dyDescent="0.25">
      <c r="A11" s="10"/>
      <c r="B11" s="10"/>
      <c r="C11" s="10"/>
      <c r="D11" s="10"/>
      <c r="E11" s="10"/>
      <c r="F11" s="10"/>
      <c r="G11" s="10"/>
      <c r="H11" s="10"/>
      <c r="I11" s="10"/>
      <c r="J11" s="10"/>
      <c r="K11" s="10"/>
      <c r="L11" s="10"/>
      <c r="M11" s="10"/>
    </row>
    <row r="12" spans="1:13" x14ac:dyDescent="0.25">
      <c r="A12" s="12" t="s">
        <v>5</v>
      </c>
      <c r="B12" s="10"/>
      <c r="C12" s="10"/>
      <c r="D12" s="10"/>
      <c r="E12" s="10"/>
      <c r="F12" s="10"/>
      <c r="G12" s="10"/>
      <c r="H12" s="10"/>
      <c r="I12" s="10"/>
      <c r="J12" s="10"/>
      <c r="K12" s="10"/>
      <c r="L12" s="10"/>
      <c r="M12" s="10"/>
    </row>
    <row r="13" spans="1:13" x14ac:dyDescent="0.25">
      <c r="A13" s="13" t="s">
        <v>0</v>
      </c>
      <c r="B13" s="15">
        <v>0.25</v>
      </c>
      <c r="C13" s="15">
        <v>0.25</v>
      </c>
      <c r="D13" s="15">
        <v>0.25</v>
      </c>
      <c r="E13" s="15">
        <v>0.25</v>
      </c>
      <c r="F13" s="15">
        <v>0.25</v>
      </c>
      <c r="G13" s="15">
        <v>0.25</v>
      </c>
      <c r="H13" s="15">
        <v>0.25</v>
      </c>
      <c r="I13" s="15">
        <v>0.25</v>
      </c>
      <c r="J13" s="15">
        <v>0.25</v>
      </c>
      <c r="K13" s="15">
        <v>0.25</v>
      </c>
      <c r="L13" s="15">
        <v>0.25</v>
      </c>
      <c r="M13" s="15">
        <v>0.25</v>
      </c>
    </row>
    <row r="14" spans="1:13" x14ac:dyDescent="0.25">
      <c r="A14" s="13" t="s">
        <v>1</v>
      </c>
      <c r="B14" s="15">
        <v>0.32</v>
      </c>
      <c r="C14" s="15">
        <v>0.32</v>
      </c>
      <c r="D14" s="15">
        <v>0.32</v>
      </c>
      <c r="E14" s="15">
        <v>0.32</v>
      </c>
      <c r="F14" s="15">
        <v>0.32</v>
      </c>
      <c r="G14" s="15">
        <v>0.32</v>
      </c>
      <c r="H14" s="15">
        <v>0.32</v>
      </c>
      <c r="I14" s="15">
        <v>0.32</v>
      </c>
      <c r="J14" s="15">
        <v>0.32</v>
      </c>
      <c r="K14" s="15">
        <v>0.32</v>
      </c>
      <c r="L14" s="15">
        <v>0.32</v>
      </c>
      <c r="M14" s="15">
        <v>0.32</v>
      </c>
    </row>
    <row r="15" spans="1:13" x14ac:dyDescent="0.25">
      <c r="A15" s="13" t="s">
        <v>2</v>
      </c>
      <c r="B15" s="15">
        <v>0.2</v>
      </c>
      <c r="C15" s="15">
        <v>0.2</v>
      </c>
      <c r="D15" s="15">
        <v>0.2</v>
      </c>
      <c r="E15" s="15">
        <v>0.2</v>
      </c>
      <c r="F15" s="15">
        <v>0.2</v>
      </c>
      <c r="G15" s="15">
        <v>0.2</v>
      </c>
      <c r="H15" s="15">
        <v>0.2</v>
      </c>
      <c r="I15" s="15">
        <v>0.2</v>
      </c>
      <c r="J15" s="15">
        <v>0.2</v>
      </c>
      <c r="K15" s="15">
        <v>0.2</v>
      </c>
      <c r="L15" s="15">
        <v>0.2</v>
      </c>
      <c r="M15" s="15">
        <v>0.2</v>
      </c>
    </row>
    <row r="16" spans="1:13" x14ac:dyDescent="0.25">
      <c r="A16" s="10"/>
      <c r="B16" s="10"/>
      <c r="C16" s="10"/>
      <c r="D16" s="10"/>
      <c r="E16" s="10"/>
      <c r="F16" s="10"/>
      <c r="G16" s="10"/>
      <c r="H16" s="10"/>
      <c r="I16" s="10"/>
      <c r="J16" s="10"/>
      <c r="K16" s="10"/>
      <c r="L16" s="10"/>
      <c r="M16" s="10"/>
    </row>
    <row r="17" spans="1:14" s="2" customFormat="1" x14ac:dyDescent="0.25">
      <c r="A17" s="12" t="s">
        <v>6</v>
      </c>
      <c r="B17" s="16">
        <f>(B3*B8*B13)+(B4*B9*B14)+(B5*B10*B15)</f>
        <v>55750</v>
      </c>
      <c r="C17" s="16">
        <f t="shared" ref="C17:M17" si="4">(C3*C8*C13)+(C4*C9*C14)+(C5*C10*C15)</f>
        <v>61150</v>
      </c>
      <c r="D17" s="16">
        <f t="shared" si="4"/>
        <v>66550</v>
      </c>
      <c r="E17" s="16">
        <f t="shared" si="4"/>
        <v>71950</v>
      </c>
      <c r="F17" s="16">
        <f t="shared" si="4"/>
        <v>77350</v>
      </c>
      <c r="G17" s="16">
        <f t="shared" si="4"/>
        <v>82750</v>
      </c>
      <c r="H17" s="16">
        <f t="shared" si="4"/>
        <v>88150</v>
      </c>
      <c r="I17" s="16">
        <f t="shared" si="4"/>
        <v>88550</v>
      </c>
      <c r="J17" s="16">
        <f t="shared" si="4"/>
        <v>88950</v>
      </c>
      <c r="K17" s="16">
        <f t="shared" si="4"/>
        <v>89350</v>
      </c>
      <c r="L17" s="16">
        <f t="shared" si="4"/>
        <v>89750</v>
      </c>
      <c r="M17" s="16">
        <f t="shared" si="4"/>
        <v>90150</v>
      </c>
    </row>
    <row r="18" spans="1:14" x14ac:dyDescent="0.25">
      <c r="A18" s="17"/>
      <c r="B18" s="17"/>
      <c r="C18" s="17"/>
      <c r="D18" s="17"/>
      <c r="E18" s="17"/>
      <c r="F18" s="17"/>
      <c r="G18" s="17"/>
      <c r="H18" s="17"/>
      <c r="I18" s="17"/>
      <c r="J18" s="17"/>
      <c r="K18" s="17"/>
      <c r="L18" s="17"/>
      <c r="M18" s="17"/>
    </row>
    <row r="21" spans="1:14" x14ac:dyDescent="0.25">
      <c r="A21" s="7" t="s">
        <v>3</v>
      </c>
      <c r="B21" s="3" t="s">
        <v>7</v>
      </c>
      <c r="C21" s="3" t="s">
        <v>8</v>
      </c>
      <c r="D21" s="3" t="s">
        <v>9</v>
      </c>
      <c r="E21" s="3" t="s">
        <v>10</v>
      </c>
      <c r="F21" s="3" t="s">
        <v>11</v>
      </c>
      <c r="G21" s="3" t="s">
        <v>12</v>
      </c>
      <c r="H21" s="3" t="s">
        <v>13</v>
      </c>
      <c r="I21" s="3" t="s">
        <v>14</v>
      </c>
      <c r="J21" s="3" t="s">
        <v>15</v>
      </c>
      <c r="K21" s="3" t="s">
        <v>16</v>
      </c>
      <c r="L21" s="3" t="s">
        <v>17</v>
      </c>
      <c r="M21" s="3" t="s">
        <v>18</v>
      </c>
      <c r="N21" t="s">
        <v>19</v>
      </c>
    </row>
    <row r="22" spans="1:14" x14ac:dyDescent="0.25">
      <c r="A22" s="4" t="s">
        <v>0</v>
      </c>
      <c r="B22" s="1">
        <v>120</v>
      </c>
      <c r="C22" s="1">
        <v>140</v>
      </c>
      <c r="D22" s="1">
        <v>160</v>
      </c>
      <c r="E22" s="1">
        <v>180</v>
      </c>
      <c r="F22" s="1">
        <v>200</v>
      </c>
      <c r="G22" s="1">
        <v>220</v>
      </c>
      <c r="H22" s="1">
        <v>240</v>
      </c>
      <c r="I22" s="1">
        <v>260</v>
      </c>
      <c r="J22" s="1">
        <v>280</v>
      </c>
      <c r="K22" s="1">
        <v>300</v>
      </c>
      <c r="L22" s="1">
        <v>320</v>
      </c>
      <c r="M22" s="1">
        <v>340</v>
      </c>
      <c r="N22" s="9" t="s">
        <v>19</v>
      </c>
    </row>
    <row r="23" spans="1:14" x14ac:dyDescent="0.25">
      <c r="A23" s="4" t="s">
        <v>1</v>
      </c>
      <c r="B23" s="1">
        <v>50</v>
      </c>
      <c r="C23" s="1">
        <f>B23+10</f>
        <v>60</v>
      </c>
      <c r="D23" s="1">
        <f>(C23+10)</f>
        <v>70</v>
      </c>
      <c r="E23" s="1">
        <f>(D23+10)</f>
        <v>80</v>
      </c>
      <c r="F23" s="1">
        <f t="shared" ref="F23:M23" si="5">E23+10</f>
        <v>90</v>
      </c>
      <c r="G23" s="1">
        <f t="shared" ref="G23:M23" si="6">(F23+10)</f>
        <v>100</v>
      </c>
      <c r="H23" s="1">
        <f t="shared" si="6"/>
        <v>110</v>
      </c>
      <c r="I23" s="1">
        <f t="shared" ref="I23:M23" si="7">H23+10</f>
        <v>120</v>
      </c>
      <c r="J23" s="1">
        <f t="shared" ref="J23:M23" si="8">(I23+10)</f>
        <v>130</v>
      </c>
      <c r="K23" s="1">
        <f t="shared" si="8"/>
        <v>140</v>
      </c>
      <c r="L23" s="1">
        <f t="shared" ref="L23:M23" si="9">K23+10</f>
        <v>150</v>
      </c>
      <c r="M23" s="1">
        <f t="shared" ref="M23" si="10">(L23+10)</f>
        <v>160</v>
      </c>
    </row>
    <row r="24" spans="1:14" x14ac:dyDescent="0.25">
      <c r="A24" s="4" t="s">
        <v>2</v>
      </c>
      <c r="B24" s="1">
        <v>75</v>
      </c>
      <c r="C24" s="1">
        <v>75</v>
      </c>
      <c r="D24" s="1">
        <v>75</v>
      </c>
      <c r="E24" s="1">
        <v>75</v>
      </c>
      <c r="F24" s="1">
        <v>75</v>
      </c>
      <c r="G24" s="1">
        <v>75</v>
      </c>
      <c r="H24" s="1">
        <v>75</v>
      </c>
      <c r="I24" s="1">
        <v>75</v>
      </c>
      <c r="J24" s="1">
        <v>75</v>
      </c>
      <c r="K24" s="1">
        <v>75</v>
      </c>
      <c r="L24" s="1">
        <v>75</v>
      </c>
      <c r="M24" s="1">
        <v>75</v>
      </c>
    </row>
    <row r="25" spans="1:14" x14ac:dyDescent="0.25">
      <c r="A25" s="1"/>
      <c r="B25" s="1"/>
      <c r="C25" s="1"/>
      <c r="D25" s="1"/>
      <c r="E25" s="1"/>
      <c r="F25" s="1"/>
      <c r="G25" s="1"/>
      <c r="H25" s="1"/>
      <c r="I25" s="1"/>
      <c r="J25" s="1"/>
      <c r="K25" s="1"/>
      <c r="L25" s="1"/>
      <c r="M25" s="1"/>
    </row>
    <row r="26" spans="1:14" x14ac:dyDescent="0.25">
      <c r="A26" s="7" t="s">
        <v>4</v>
      </c>
      <c r="B26" s="1"/>
      <c r="C26" s="1"/>
      <c r="D26" s="1"/>
      <c r="E26" s="1"/>
      <c r="F26" s="1"/>
      <c r="G26" s="1"/>
      <c r="H26" s="1"/>
      <c r="I26" s="1"/>
      <c r="J26" s="1"/>
      <c r="K26" s="1"/>
      <c r="L26" s="1"/>
      <c r="M26" s="1"/>
    </row>
    <row r="27" spans="1:14" x14ac:dyDescent="0.25">
      <c r="A27" s="4" t="s">
        <v>0</v>
      </c>
      <c r="B27" s="5">
        <v>500</v>
      </c>
      <c r="C27" s="5">
        <v>500</v>
      </c>
      <c r="D27" s="5">
        <v>500</v>
      </c>
      <c r="E27" s="5">
        <v>500</v>
      </c>
      <c r="F27" s="5">
        <v>500</v>
      </c>
      <c r="G27" s="5">
        <v>500</v>
      </c>
      <c r="H27" s="5">
        <v>500</v>
      </c>
      <c r="I27" s="5">
        <f>(H27*110/100)</f>
        <v>550</v>
      </c>
      <c r="J27" s="5">
        <f t="shared" ref="J27:M27" si="11">(I27*110/100)</f>
        <v>605</v>
      </c>
      <c r="K27" s="5">
        <f t="shared" si="11"/>
        <v>665.5</v>
      </c>
      <c r="L27" s="5">
        <f t="shared" si="11"/>
        <v>732.05</v>
      </c>
      <c r="M27" s="5">
        <f t="shared" si="11"/>
        <v>805.255</v>
      </c>
    </row>
    <row r="28" spans="1:14" x14ac:dyDescent="0.25">
      <c r="A28" s="4" t="s">
        <v>1</v>
      </c>
      <c r="B28" s="5">
        <v>2000</v>
      </c>
      <c r="C28" s="5">
        <v>2000</v>
      </c>
      <c r="D28" s="5">
        <v>2000</v>
      </c>
      <c r="E28" s="5">
        <v>2000</v>
      </c>
      <c r="F28" s="5">
        <v>2000</v>
      </c>
      <c r="G28" s="5">
        <v>2000</v>
      </c>
      <c r="H28" s="5">
        <v>2000</v>
      </c>
      <c r="I28" s="5">
        <f t="shared" ref="I28:M29" si="12">(H28*110/100)</f>
        <v>2200</v>
      </c>
      <c r="J28" s="5">
        <f t="shared" si="12"/>
        <v>2420</v>
      </c>
      <c r="K28" s="5">
        <f t="shared" si="12"/>
        <v>2662</v>
      </c>
      <c r="L28" s="5">
        <f t="shared" si="12"/>
        <v>2928.2</v>
      </c>
      <c r="M28" s="5">
        <f t="shared" si="12"/>
        <v>3221.02</v>
      </c>
    </row>
    <row r="29" spans="1:14" x14ac:dyDescent="0.25">
      <c r="A29" s="4" t="s">
        <v>2</v>
      </c>
      <c r="B29" s="5">
        <v>750</v>
      </c>
      <c r="C29" s="5">
        <v>750</v>
      </c>
      <c r="D29" s="5">
        <v>750</v>
      </c>
      <c r="E29" s="5">
        <v>750</v>
      </c>
      <c r="F29" s="5">
        <v>750</v>
      </c>
      <c r="G29" s="5">
        <v>750</v>
      </c>
      <c r="H29" s="5">
        <v>750</v>
      </c>
      <c r="I29" s="5">
        <f t="shared" si="12"/>
        <v>825</v>
      </c>
      <c r="J29" s="5">
        <f t="shared" si="12"/>
        <v>907.5</v>
      </c>
      <c r="K29" s="5">
        <f t="shared" si="12"/>
        <v>998.25</v>
      </c>
      <c r="L29" s="5">
        <f t="shared" si="12"/>
        <v>1098.075</v>
      </c>
      <c r="M29" s="5">
        <f t="shared" si="12"/>
        <v>1207.8824999999999</v>
      </c>
    </row>
    <row r="30" spans="1:14" x14ac:dyDescent="0.25">
      <c r="A30" s="1"/>
      <c r="B30" s="1"/>
      <c r="C30" s="1"/>
      <c r="D30" s="1"/>
      <c r="E30" s="1"/>
      <c r="F30" s="1"/>
      <c r="G30" s="1"/>
      <c r="H30" s="1"/>
      <c r="I30" s="1"/>
      <c r="J30" s="1"/>
      <c r="K30" s="1"/>
      <c r="L30" s="1"/>
      <c r="M30" s="1"/>
    </row>
    <row r="31" spans="1:14" x14ac:dyDescent="0.25">
      <c r="A31" s="7" t="s">
        <v>5</v>
      </c>
      <c r="B31" s="1"/>
      <c r="C31" s="1"/>
      <c r="D31" s="1"/>
      <c r="E31" s="1"/>
      <c r="F31" s="1"/>
      <c r="G31" s="1"/>
      <c r="H31" s="1"/>
      <c r="I31" s="1"/>
      <c r="J31" s="1"/>
      <c r="K31" s="1"/>
      <c r="L31" s="1"/>
      <c r="M31" s="1"/>
    </row>
    <row r="32" spans="1:14" x14ac:dyDescent="0.25">
      <c r="A32" s="4" t="s">
        <v>0</v>
      </c>
      <c r="B32" s="6">
        <v>0.35</v>
      </c>
      <c r="C32" s="6">
        <v>0.35</v>
      </c>
      <c r="D32" s="6">
        <v>0.35</v>
      </c>
      <c r="E32" s="6">
        <v>0.35</v>
      </c>
      <c r="F32" s="6">
        <v>0.35</v>
      </c>
      <c r="G32" s="6">
        <v>0.35</v>
      </c>
      <c r="H32" s="6">
        <v>0.35</v>
      </c>
      <c r="I32" s="6">
        <v>0.35</v>
      </c>
      <c r="J32" s="6">
        <v>0.35</v>
      </c>
      <c r="K32" s="6">
        <v>0.35</v>
      </c>
      <c r="L32" s="6">
        <v>0.35</v>
      </c>
      <c r="M32" s="6">
        <v>0.35</v>
      </c>
    </row>
    <row r="33" spans="1:13" x14ac:dyDescent="0.25">
      <c r="A33" s="4" t="s">
        <v>1</v>
      </c>
      <c r="B33" s="6">
        <v>0.42</v>
      </c>
      <c r="C33" s="6">
        <v>0.42</v>
      </c>
      <c r="D33" s="6">
        <v>0.42</v>
      </c>
      <c r="E33" s="6">
        <v>0.42</v>
      </c>
      <c r="F33" s="6">
        <v>0.42</v>
      </c>
      <c r="G33" s="6">
        <f>(F33*102/100)</f>
        <v>0.42839999999999995</v>
      </c>
      <c r="H33" s="6">
        <f t="shared" ref="H33:M33" si="13">(G33*102/100)</f>
        <v>0.43696799999999997</v>
      </c>
      <c r="I33" s="6">
        <f t="shared" si="13"/>
        <v>0.44570735999999994</v>
      </c>
      <c r="J33" s="6">
        <f t="shared" si="13"/>
        <v>0.45462150719999994</v>
      </c>
      <c r="K33" s="6">
        <f t="shared" si="13"/>
        <v>0.46371393734399996</v>
      </c>
      <c r="L33" s="6">
        <f t="shared" si="13"/>
        <v>0.47298821609087993</v>
      </c>
      <c r="M33" s="6">
        <f t="shared" si="13"/>
        <v>0.48244798041269754</v>
      </c>
    </row>
    <row r="34" spans="1:13" x14ac:dyDescent="0.25">
      <c r="A34" s="4" t="s">
        <v>2</v>
      </c>
      <c r="B34" s="6">
        <v>0.3</v>
      </c>
      <c r="C34" s="6">
        <v>0.3</v>
      </c>
      <c r="D34" s="6">
        <v>0.3</v>
      </c>
      <c r="E34" s="6">
        <v>0.3</v>
      </c>
      <c r="F34" s="6">
        <v>0.3</v>
      </c>
      <c r="G34" s="6">
        <v>0.3</v>
      </c>
      <c r="H34" s="6">
        <v>0.3</v>
      </c>
      <c r="I34" s="6">
        <v>0.3</v>
      </c>
      <c r="J34" s="6">
        <v>0.3</v>
      </c>
      <c r="K34" s="6">
        <v>0.3</v>
      </c>
      <c r="L34" s="6">
        <v>0.3</v>
      </c>
      <c r="M34" s="6">
        <v>0.3</v>
      </c>
    </row>
    <row r="35" spans="1:13" x14ac:dyDescent="0.25">
      <c r="A35" s="1"/>
      <c r="B35" s="1"/>
      <c r="C35" s="1"/>
      <c r="D35" s="1"/>
      <c r="E35" s="1"/>
      <c r="F35" s="1"/>
      <c r="G35" s="1"/>
      <c r="H35" s="1"/>
      <c r="I35" s="1"/>
      <c r="J35" s="1"/>
      <c r="K35" s="1"/>
      <c r="L35" s="1"/>
      <c r="M35" s="1"/>
    </row>
    <row r="36" spans="1:13" x14ac:dyDescent="0.25">
      <c r="A36" s="7" t="s">
        <v>6</v>
      </c>
      <c r="B36" s="8">
        <f>(B22*B27*B32)+(B23*B28*B33)+(B24*B29*B34)</f>
        <v>79875</v>
      </c>
      <c r="C36" s="8">
        <f t="shared" ref="C36:M36" si="14">(C22*C27*C32)+(C23*C28*C33)+(C24*C29*C34)</f>
        <v>91775</v>
      </c>
      <c r="D36" s="8">
        <f t="shared" si="14"/>
        <v>103675</v>
      </c>
      <c r="E36" s="8">
        <f t="shared" si="14"/>
        <v>115575</v>
      </c>
      <c r="F36" s="8">
        <f t="shared" si="14"/>
        <v>127475</v>
      </c>
      <c r="G36" s="8">
        <f t="shared" si="14"/>
        <v>141055</v>
      </c>
      <c r="H36" s="8">
        <f t="shared" si="14"/>
        <v>155007.96</v>
      </c>
      <c r="I36" s="8">
        <f t="shared" si="14"/>
        <v>186279.24303999997</v>
      </c>
      <c r="J36" s="8">
        <f t="shared" si="14"/>
        <v>222732.67616511998</v>
      </c>
      <c r="K36" s="8">
        <f t="shared" si="14"/>
        <v>265155.03516936192</v>
      </c>
      <c r="L36" s="8">
        <f t="shared" si="14"/>
        <v>314446.90165359719</v>
      </c>
      <c r="M36" s="8">
        <f t="shared" si="14"/>
        <v>371638.63626902516</v>
      </c>
    </row>
    <row r="41" spans="1:13" x14ac:dyDescent="0.25">
      <c r="A41" s="1"/>
      <c r="B41" s="3" t="s">
        <v>7</v>
      </c>
      <c r="C41" s="3" t="s">
        <v>8</v>
      </c>
      <c r="D41" s="3" t="s">
        <v>9</v>
      </c>
      <c r="E41" s="3" t="s">
        <v>10</v>
      </c>
      <c r="F41" s="3" t="s">
        <v>11</v>
      </c>
      <c r="G41" s="3" t="s">
        <v>12</v>
      </c>
      <c r="H41" s="3" t="s">
        <v>13</v>
      </c>
      <c r="I41" s="3" t="s">
        <v>14</v>
      </c>
      <c r="J41" s="3" t="s">
        <v>15</v>
      </c>
      <c r="K41" s="3" t="s">
        <v>16</v>
      </c>
      <c r="L41" s="3" t="s">
        <v>17</v>
      </c>
      <c r="M41" s="3" t="s">
        <v>18</v>
      </c>
    </row>
    <row r="42" spans="1:13" x14ac:dyDescent="0.25">
      <c r="A42" s="7" t="s">
        <v>3</v>
      </c>
      <c r="B42" s="1"/>
      <c r="C42" s="1"/>
      <c r="D42" s="1"/>
      <c r="E42" s="1"/>
      <c r="F42" s="1"/>
      <c r="G42" s="1"/>
      <c r="H42" s="1"/>
      <c r="I42" s="1"/>
      <c r="J42" s="1"/>
      <c r="K42" s="1"/>
      <c r="L42" s="1"/>
      <c r="M42" s="1"/>
    </row>
    <row r="43" spans="1:13" x14ac:dyDescent="0.25">
      <c r="A43" s="4" t="s">
        <v>0</v>
      </c>
      <c r="B43" s="1">
        <v>120</v>
      </c>
      <c r="C43" s="1">
        <f>(B43+20)</f>
        <v>140</v>
      </c>
      <c r="D43" s="1">
        <f>C43+20</f>
        <v>160</v>
      </c>
      <c r="E43" s="1">
        <f t="shared" ref="E43" si="15">D43+20</f>
        <v>180</v>
      </c>
      <c r="F43" s="1">
        <f t="shared" ref="F43" si="16">E43+20</f>
        <v>200</v>
      </c>
      <c r="G43" s="1">
        <f t="shared" ref="G43" si="17">F43+20</f>
        <v>220</v>
      </c>
      <c r="H43" s="1">
        <f t="shared" ref="H43" si="18">G43+20</f>
        <v>240</v>
      </c>
      <c r="I43" s="1">
        <f>H43-20</f>
        <v>220</v>
      </c>
      <c r="J43" s="1">
        <f t="shared" ref="J43" si="19">I43-20</f>
        <v>200</v>
      </c>
      <c r="K43" s="1">
        <f t="shared" ref="K43" si="20">J43-20</f>
        <v>180</v>
      </c>
      <c r="L43" s="1">
        <f t="shared" ref="L43" si="21">K43-20</f>
        <v>160</v>
      </c>
      <c r="M43" s="1">
        <f t="shared" ref="M43" si="22">L43-20</f>
        <v>140</v>
      </c>
    </row>
    <row r="44" spans="1:13" x14ac:dyDescent="0.25">
      <c r="A44" s="4" t="s">
        <v>1</v>
      </c>
      <c r="B44" s="1">
        <v>105</v>
      </c>
      <c r="C44" s="1">
        <f>B44+5</f>
        <v>110</v>
      </c>
      <c r="D44" s="1">
        <f t="shared" ref="D44" si="23">C44+5</f>
        <v>115</v>
      </c>
      <c r="E44" s="1">
        <f t="shared" ref="E44" si="24">D44+5</f>
        <v>120</v>
      </c>
      <c r="F44" s="1">
        <f t="shared" ref="F44" si="25">E44+5</f>
        <v>125</v>
      </c>
      <c r="G44" s="1">
        <f t="shared" ref="G44" si="26">F44+5</f>
        <v>130</v>
      </c>
      <c r="H44" s="1">
        <f t="shared" ref="H44" si="27">G44+5</f>
        <v>135</v>
      </c>
      <c r="I44" s="1">
        <f t="shared" ref="I44" si="28">H44+5</f>
        <v>140</v>
      </c>
      <c r="J44" s="1">
        <f t="shared" ref="J44" si="29">I44+5</f>
        <v>145</v>
      </c>
      <c r="K44" s="1">
        <f t="shared" ref="K44" si="30">J44+5</f>
        <v>150</v>
      </c>
      <c r="L44" s="1">
        <f t="shared" ref="L44" si="31">K44+5</f>
        <v>155</v>
      </c>
      <c r="M44" s="1">
        <f t="shared" ref="M44" si="32">L44+5</f>
        <v>160</v>
      </c>
    </row>
    <row r="45" spans="1:13" x14ac:dyDescent="0.25">
      <c r="A45" s="4" t="s">
        <v>2</v>
      </c>
      <c r="B45" s="1">
        <v>53</v>
      </c>
      <c r="C45" s="1">
        <f>B45-2</f>
        <v>51</v>
      </c>
      <c r="D45" s="1">
        <f t="shared" ref="D45" si="33">C45-2</f>
        <v>49</v>
      </c>
      <c r="E45" s="1">
        <f t="shared" ref="E45" si="34">D45-2</f>
        <v>47</v>
      </c>
      <c r="F45" s="1">
        <f t="shared" ref="F45" si="35">E45-2</f>
        <v>45</v>
      </c>
      <c r="G45" s="1">
        <f t="shared" ref="G45" si="36">F45-2</f>
        <v>43</v>
      </c>
      <c r="H45" s="1">
        <f t="shared" ref="H45" si="37">G45-2</f>
        <v>41</v>
      </c>
      <c r="I45" s="1">
        <f t="shared" ref="I45" si="38">H45-2</f>
        <v>39</v>
      </c>
      <c r="J45" s="1">
        <f t="shared" ref="J45" si="39">I45-2</f>
        <v>37</v>
      </c>
      <c r="K45" s="1">
        <f t="shared" ref="K45" si="40">J45-2</f>
        <v>35</v>
      </c>
      <c r="L45" s="1">
        <f t="shared" ref="L45" si="41">K45-2</f>
        <v>33</v>
      </c>
      <c r="M45" s="1">
        <f t="shared" ref="M45" si="42">L45-2</f>
        <v>31</v>
      </c>
    </row>
    <row r="46" spans="1:13" x14ac:dyDescent="0.25">
      <c r="A46" s="1"/>
      <c r="B46" s="1"/>
      <c r="C46" s="1"/>
      <c r="D46" s="1"/>
      <c r="E46" s="1"/>
      <c r="F46" s="1"/>
      <c r="G46" s="1"/>
      <c r="H46" s="1"/>
      <c r="I46" s="1"/>
      <c r="J46" s="1"/>
      <c r="K46" s="1"/>
      <c r="L46" s="1"/>
      <c r="M46" s="1"/>
    </row>
    <row r="47" spans="1:13" x14ac:dyDescent="0.25">
      <c r="A47" s="7" t="s">
        <v>4</v>
      </c>
      <c r="B47" s="1"/>
      <c r="C47" s="1"/>
      <c r="D47" s="1"/>
      <c r="E47" s="1"/>
      <c r="F47" s="1"/>
      <c r="G47" s="1"/>
      <c r="H47" s="1"/>
      <c r="I47" s="1"/>
      <c r="J47" s="1"/>
      <c r="K47" s="1"/>
      <c r="L47" s="1"/>
      <c r="M47" s="1"/>
    </row>
    <row r="48" spans="1:13" x14ac:dyDescent="0.25">
      <c r="A48" s="4" t="s">
        <v>0</v>
      </c>
      <c r="B48" s="5">
        <v>500</v>
      </c>
      <c r="C48" s="5">
        <v>500</v>
      </c>
      <c r="D48" s="5">
        <v>500</v>
      </c>
      <c r="E48" s="5">
        <v>500</v>
      </c>
      <c r="F48" s="5">
        <v>500</v>
      </c>
      <c r="G48" s="5">
        <v>500</v>
      </c>
      <c r="H48" s="5">
        <v>500</v>
      </c>
      <c r="I48" s="5">
        <v>500</v>
      </c>
      <c r="J48" s="5">
        <v>500</v>
      </c>
      <c r="K48" s="5">
        <v>500</v>
      </c>
      <c r="L48" s="5">
        <v>500</v>
      </c>
      <c r="M48" s="5">
        <v>500</v>
      </c>
    </row>
    <row r="49" spans="1:13" x14ac:dyDescent="0.25">
      <c r="A49" s="4" t="s">
        <v>1</v>
      </c>
      <c r="B49" s="5">
        <v>2000</v>
      </c>
      <c r="C49" s="5">
        <v>2000</v>
      </c>
      <c r="D49" s="5">
        <v>2000</v>
      </c>
      <c r="E49" s="5">
        <v>2000</v>
      </c>
      <c r="F49" s="5">
        <v>2000</v>
      </c>
      <c r="G49" s="5">
        <v>2000</v>
      </c>
      <c r="H49" s="5">
        <v>2000</v>
      </c>
      <c r="I49" s="5">
        <v>2000</v>
      </c>
      <c r="J49" s="5">
        <v>2000</v>
      </c>
      <c r="K49" s="5">
        <v>2000</v>
      </c>
      <c r="L49" s="5">
        <v>2000</v>
      </c>
      <c r="M49" s="5">
        <v>2000</v>
      </c>
    </row>
    <row r="50" spans="1:13" x14ac:dyDescent="0.25">
      <c r="A50" s="4" t="s">
        <v>2</v>
      </c>
      <c r="B50" s="5">
        <v>750</v>
      </c>
      <c r="C50" s="5">
        <v>750</v>
      </c>
      <c r="D50" s="5">
        <v>750</v>
      </c>
      <c r="E50" s="5">
        <v>750</v>
      </c>
      <c r="F50" s="5">
        <v>750</v>
      </c>
      <c r="G50" s="5">
        <v>750</v>
      </c>
      <c r="H50" s="5">
        <v>750</v>
      </c>
      <c r="I50" s="5">
        <v>750</v>
      </c>
      <c r="J50" s="5">
        <v>750</v>
      </c>
      <c r="K50" s="5">
        <v>750</v>
      </c>
      <c r="L50" s="5">
        <v>750</v>
      </c>
      <c r="M50" s="5">
        <v>750</v>
      </c>
    </row>
    <row r="51" spans="1:13" x14ac:dyDescent="0.25">
      <c r="A51" s="1"/>
      <c r="B51" s="1"/>
      <c r="C51" s="1"/>
      <c r="D51" s="1"/>
      <c r="E51" s="1"/>
      <c r="F51" s="1"/>
      <c r="G51" s="1"/>
      <c r="H51" s="1"/>
      <c r="I51" s="1"/>
      <c r="J51" s="1"/>
      <c r="K51" s="1"/>
      <c r="L51" s="1"/>
      <c r="M51" s="1"/>
    </row>
    <row r="52" spans="1:13" x14ac:dyDescent="0.25">
      <c r="A52" s="7" t="s">
        <v>5</v>
      </c>
      <c r="B52" s="1"/>
      <c r="C52" s="1"/>
      <c r="D52" s="1"/>
      <c r="E52" s="1"/>
      <c r="F52" s="1"/>
      <c r="G52" s="1"/>
      <c r="H52" s="1"/>
      <c r="I52" s="1"/>
      <c r="J52" s="1"/>
      <c r="K52" s="1"/>
      <c r="L52" s="1"/>
      <c r="M52" s="1"/>
    </row>
    <row r="53" spans="1:13" x14ac:dyDescent="0.25">
      <c r="A53" s="4" t="s">
        <v>0</v>
      </c>
      <c r="B53" s="6">
        <v>0.27</v>
      </c>
      <c r="C53" s="6">
        <v>0.27</v>
      </c>
      <c r="D53" s="6">
        <v>0.27</v>
      </c>
      <c r="E53" s="6">
        <v>0.27</v>
      </c>
      <c r="F53" s="6">
        <v>0.27</v>
      </c>
      <c r="G53" s="6">
        <v>0.27</v>
      </c>
      <c r="H53" s="6">
        <v>0.27</v>
      </c>
      <c r="I53" s="6">
        <v>0.27</v>
      </c>
      <c r="J53" s="6">
        <v>0.27</v>
      </c>
      <c r="K53" s="6">
        <v>0.27</v>
      </c>
      <c r="L53" s="6">
        <v>0.27</v>
      </c>
      <c r="M53" s="6">
        <v>0.27</v>
      </c>
    </row>
    <row r="54" spans="1:13" x14ac:dyDescent="0.25">
      <c r="A54" s="4" t="s">
        <v>1</v>
      </c>
      <c r="B54" s="6">
        <v>0.31</v>
      </c>
      <c r="C54" s="6">
        <v>0.31</v>
      </c>
      <c r="D54" s="6">
        <v>0.31</v>
      </c>
      <c r="E54" s="6">
        <v>0.31</v>
      </c>
      <c r="F54" s="6">
        <v>0.31</v>
      </c>
      <c r="G54" s="6">
        <v>0.31</v>
      </c>
      <c r="H54" s="6">
        <v>0.31</v>
      </c>
      <c r="I54" s="6">
        <v>0.31</v>
      </c>
      <c r="J54" s="6">
        <v>0.31</v>
      </c>
      <c r="K54" s="6">
        <v>0.31</v>
      </c>
      <c r="L54" s="6">
        <v>0.31</v>
      </c>
      <c r="M54" s="6">
        <v>0.31</v>
      </c>
    </row>
    <row r="55" spans="1:13" x14ac:dyDescent="0.25">
      <c r="A55" s="4" t="s">
        <v>2</v>
      </c>
      <c r="B55" s="6">
        <v>0.2</v>
      </c>
      <c r="C55" s="6">
        <v>0.2</v>
      </c>
      <c r="D55" s="6">
        <v>0.2</v>
      </c>
      <c r="E55" s="6">
        <v>0.2</v>
      </c>
      <c r="F55" s="6">
        <v>0.2</v>
      </c>
      <c r="G55" s="6">
        <v>0.2</v>
      </c>
      <c r="H55" s="6">
        <v>0.2</v>
      </c>
      <c r="I55" s="6">
        <v>0.2</v>
      </c>
      <c r="J55" s="6">
        <v>0.2</v>
      </c>
      <c r="K55" s="6">
        <v>0.2</v>
      </c>
      <c r="L55" s="6">
        <v>0.2</v>
      </c>
      <c r="M55" s="6">
        <v>0.2</v>
      </c>
    </row>
    <row r="56" spans="1:13" x14ac:dyDescent="0.25">
      <c r="A56" s="1"/>
      <c r="B56" s="1"/>
      <c r="C56" s="1"/>
      <c r="D56" s="1"/>
      <c r="E56" s="1"/>
      <c r="F56" s="1"/>
      <c r="G56" s="1"/>
      <c r="H56" s="1"/>
      <c r="I56" s="1"/>
      <c r="J56" s="1"/>
      <c r="K56" s="1"/>
      <c r="L56" s="1"/>
      <c r="M56" s="1"/>
    </row>
    <row r="57" spans="1:13" x14ac:dyDescent="0.25">
      <c r="A57" s="7" t="s">
        <v>6</v>
      </c>
      <c r="B57" s="8">
        <f>(B43*B48*B53)+(B44*B49*B54)+(B45*B50*B55)</f>
        <v>89250</v>
      </c>
      <c r="C57" s="8">
        <f t="shared" ref="C57:M57" si="43">(C43*C48*C53)+(C44*C49*C54)+(C45*C50*C55)</f>
        <v>94750</v>
      </c>
      <c r="D57" s="8">
        <f t="shared" si="43"/>
        <v>100250</v>
      </c>
      <c r="E57" s="8">
        <f t="shared" si="43"/>
        <v>105750</v>
      </c>
      <c r="F57" s="8">
        <f t="shared" si="43"/>
        <v>111250</v>
      </c>
      <c r="G57" s="8">
        <f t="shared" si="43"/>
        <v>116750</v>
      </c>
      <c r="H57" s="8">
        <f t="shared" si="43"/>
        <v>122250</v>
      </c>
      <c r="I57" s="8">
        <f t="shared" si="43"/>
        <v>122350</v>
      </c>
      <c r="J57" s="8">
        <f t="shared" si="43"/>
        <v>122450</v>
      </c>
      <c r="K57" s="8">
        <f t="shared" si="43"/>
        <v>122550</v>
      </c>
      <c r="L57" s="8">
        <f t="shared" si="43"/>
        <v>122650</v>
      </c>
      <c r="M57" s="8">
        <f t="shared" si="43"/>
        <v>122750</v>
      </c>
    </row>
    <row r="61" spans="1:13" x14ac:dyDescent="0.25">
      <c r="A61" s="1"/>
      <c r="B61" s="3" t="s">
        <v>7</v>
      </c>
      <c r="C61" s="3" t="s">
        <v>8</v>
      </c>
      <c r="D61" s="3" t="s">
        <v>9</v>
      </c>
      <c r="E61" s="3" t="s">
        <v>10</v>
      </c>
      <c r="F61" s="3" t="s">
        <v>11</v>
      </c>
      <c r="G61" s="3" t="s">
        <v>12</v>
      </c>
      <c r="H61" s="3" t="s">
        <v>13</v>
      </c>
      <c r="I61" s="3" t="s">
        <v>14</v>
      </c>
      <c r="J61" s="3" t="s">
        <v>15</v>
      </c>
      <c r="K61" s="3" t="s">
        <v>16</v>
      </c>
      <c r="L61" s="3" t="s">
        <v>17</v>
      </c>
      <c r="M61" s="3" t="s">
        <v>18</v>
      </c>
    </row>
    <row r="62" spans="1:13" x14ac:dyDescent="0.25">
      <c r="A62" s="7" t="s">
        <v>3</v>
      </c>
      <c r="B62" s="1"/>
      <c r="C62" s="1"/>
      <c r="D62" s="1"/>
      <c r="E62" s="1"/>
      <c r="F62" s="1"/>
      <c r="G62" s="1"/>
      <c r="H62" s="1"/>
      <c r="I62" s="1"/>
      <c r="J62" s="1"/>
      <c r="K62" s="1"/>
      <c r="L62" s="1"/>
      <c r="M62" s="1"/>
    </row>
    <row r="63" spans="1:13" x14ac:dyDescent="0.25">
      <c r="A63" s="4" t="s">
        <v>0</v>
      </c>
      <c r="B63" s="1">
        <v>100</v>
      </c>
      <c r="C63" s="1">
        <f>(B63*110/100)</f>
        <v>110</v>
      </c>
      <c r="D63" s="1">
        <f t="shared" ref="D63:M63" si="44">(C63*110/100)</f>
        <v>121</v>
      </c>
      <c r="E63" s="18">
        <f t="shared" si="44"/>
        <v>133.1</v>
      </c>
      <c r="F63" s="18">
        <f t="shared" si="44"/>
        <v>146.41</v>
      </c>
      <c r="G63" s="18">
        <f t="shared" si="44"/>
        <v>161.05100000000002</v>
      </c>
      <c r="H63" s="18">
        <f t="shared" si="44"/>
        <v>177.15610000000001</v>
      </c>
      <c r="I63" s="18">
        <f t="shared" si="44"/>
        <v>194.87171000000001</v>
      </c>
      <c r="J63" s="18">
        <f>(I63*85/100)</f>
        <v>165.64095349999999</v>
      </c>
      <c r="K63" s="18">
        <f t="shared" ref="K63:M63" si="45">(J63*85/100)</f>
        <v>140.79481047499999</v>
      </c>
      <c r="L63" s="18">
        <f t="shared" si="45"/>
        <v>119.67558890375</v>
      </c>
      <c r="M63" s="18">
        <f t="shared" si="45"/>
        <v>101.72425056818749</v>
      </c>
    </row>
    <row r="64" spans="1:13" x14ac:dyDescent="0.25">
      <c r="A64" s="4" t="s">
        <v>1</v>
      </c>
      <c r="B64" s="1">
        <v>50</v>
      </c>
      <c r="C64" s="1">
        <v>50</v>
      </c>
      <c r="D64" s="1">
        <v>50</v>
      </c>
      <c r="E64" s="1">
        <v>50</v>
      </c>
      <c r="F64" s="1">
        <v>50</v>
      </c>
      <c r="G64" s="1">
        <v>50</v>
      </c>
      <c r="H64" s="1">
        <v>50</v>
      </c>
      <c r="I64" s="1">
        <v>50</v>
      </c>
      <c r="J64" s="1">
        <v>50</v>
      </c>
      <c r="K64" s="1">
        <v>50</v>
      </c>
      <c r="L64" s="1">
        <v>50</v>
      </c>
      <c r="M64" s="1">
        <v>50</v>
      </c>
    </row>
    <row r="65" spans="1:13" x14ac:dyDescent="0.25">
      <c r="A65" s="4" t="s">
        <v>2</v>
      </c>
      <c r="B65" s="1">
        <v>75</v>
      </c>
      <c r="C65" s="1">
        <f>B65-2</f>
        <v>73</v>
      </c>
      <c r="D65" s="1">
        <f t="shared" ref="D65" si="46">C65-2</f>
        <v>71</v>
      </c>
      <c r="E65" s="1">
        <f t="shared" ref="E65" si="47">D65-2</f>
        <v>69</v>
      </c>
      <c r="F65" s="1">
        <f t="shared" ref="F65" si="48">E65-2</f>
        <v>67</v>
      </c>
      <c r="G65" s="1">
        <f t="shared" ref="G65" si="49">F65-2</f>
        <v>65</v>
      </c>
      <c r="H65" s="1">
        <f t="shared" ref="H65" si="50">G65-2</f>
        <v>63</v>
      </c>
      <c r="I65" s="1">
        <f t="shared" ref="I65" si="51">H65-2</f>
        <v>61</v>
      </c>
      <c r="J65" s="1">
        <f t="shared" ref="J65" si="52">I65-2</f>
        <v>59</v>
      </c>
      <c r="K65" s="1">
        <f t="shared" ref="K65" si="53">J65-2</f>
        <v>57</v>
      </c>
      <c r="L65" s="1">
        <f t="shared" ref="L65" si="54">K65-2</f>
        <v>55</v>
      </c>
      <c r="M65" s="1">
        <f t="shared" ref="M65" si="55">L65-2</f>
        <v>53</v>
      </c>
    </row>
    <row r="66" spans="1:13" x14ac:dyDescent="0.25">
      <c r="A66" s="1"/>
      <c r="B66" s="1"/>
      <c r="C66" s="1"/>
      <c r="D66" s="1"/>
      <c r="E66" s="1"/>
      <c r="F66" s="1"/>
      <c r="G66" s="1"/>
      <c r="H66" s="1"/>
      <c r="I66" s="1"/>
      <c r="J66" s="1"/>
      <c r="K66" s="1"/>
      <c r="L66" s="1"/>
      <c r="M66" s="1"/>
    </row>
    <row r="67" spans="1:13" x14ac:dyDescent="0.25">
      <c r="A67" s="7" t="s">
        <v>4</v>
      </c>
      <c r="B67" s="1"/>
      <c r="C67" s="1"/>
      <c r="D67" s="1"/>
      <c r="E67" s="1"/>
      <c r="F67" s="1"/>
      <c r="G67" s="1"/>
      <c r="H67" s="1"/>
      <c r="I67" s="1"/>
      <c r="J67" s="1"/>
      <c r="K67" s="1"/>
      <c r="L67" s="1"/>
      <c r="M67" s="1"/>
    </row>
    <row r="68" spans="1:13" x14ac:dyDescent="0.25">
      <c r="A68" s="4" t="s">
        <v>0</v>
      </c>
      <c r="B68" s="5">
        <v>500</v>
      </c>
      <c r="C68" s="5">
        <v>500</v>
      </c>
      <c r="D68" s="5">
        <f>(0.95*500)</f>
        <v>475</v>
      </c>
      <c r="E68" s="5">
        <v>500</v>
      </c>
      <c r="F68" s="5">
        <v>500</v>
      </c>
      <c r="G68" s="5">
        <v>500</v>
      </c>
      <c r="H68" s="5">
        <v>500</v>
      </c>
      <c r="I68" s="5">
        <v>500</v>
      </c>
      <c r="J68" s="5">
        <v>500</v>
      </c>
      <c r="K68" s="5">
        <v>500</v>
      </c>
      <c r="L68" s="5">
        <v>500</v>
      </c>
      <c r="M68" s="5">
        <v>500</v>
      </c>
    </row>
    <row r="69" spans="1:13" x14ac:dyDescent="0.25">
      <c r="A69" s="4" t="s">
        <v>1</v>
      </c>
      <c r="B69" s="5">
        <v>2000</v>
      </c>
      <c r="C69" s="5">
        <f>(0.85*2000)</f>
        <v>1700</v>
      </c>
      <c r="D69" s="5">
        <v>2000</v>
      </c>
      <c r="E69" s="5">
        <v>2000</v>
      </c>
      <c r="F69" s="5">
        <v>2000</v>
      </c>
      <c r="G69" s="5">
        <v>2000</v>
      </c>
      <c r="H69" s="5">
        <v>2000</v>
      </c>
      <c r="I69" s="5">
        <v>2000</v>
      </c>
      <c r="J69" s="5">
        <v>2000</v>
      </c>
      <c r="K69" s="5">
        <v>2000</v>
      </c>
      <c r="L69" s="5">
        <v>2000</v>
      </c>
      <c r="M69" s="5">
        <v>2000</v>
      </c>
    </row>
    <row r="70" spans="1:13" x14ac:dyDescent="0.25">
      <c r="A70" s="4" t="s">
        <v>2</v>
      </c>
      <c r="B70" s="5">
        <v>750</v>
      </c>
      <c r="C70" s="5">
        <v>750</v>
      </c>
      <c r="D70" s="5">
        <f>(0.95*750)</f>
        <v>712.5</v>
      </c>
      <c r="E70" s="5">
        <v>750</v>
      </c>
      <c r="F70" s="5">
        <v>750</v>
      </c>
      <c r="G70" s="5">
        <v>750</v>
      </c>
      <c r="H70" s="5">
        <v>750</v>
      </c>
      <c r="I70" s="5">
        <v>750</v>
      </c>
      <c r="J70" s="5">
        <v>750</v>
      </c>
      <c r="K70" s="5">
        <v>750</v>
      </c>
      <c r="L70" s="5">
        <v>750</v>
      </c>
      <c r="M70" s="5">
        <v>750</v>
      </c>
    </row>
    <row r="71" spans="1:13" x14ac:dyDescent="0.25">
      <c r="A71" s="1"/>
      <c r="B71" s="1"/>
      <c r="C71" s="1"/>
      <c r="D71" s="1"/>
      <c r="E71" s="1"/>
      <c r="F71" s="1"/>
      <c r="G71" s="1"/>
      <c r="H71" s="1"/>
      <c r="I71" s="1"/>
      <c r="J71" s="1"/>
      <c r="K71" s="1"/>
      <c r="L71" s="1"/>
      <c r="M71" s="1"/>
    </row>
    <row r="72" spans="1:13" x14ac:dyDescent="0.25">
      <c r="A72" s="7" t="s">
        <v>5</v>
      </c>
      <c r="B72" s="1"/>
      <c r="C72" s="1"/>
      <c r="D72" s="1"/>
      <c r="E72" s="1"/>
      <c r="F72" s="1"/>
      <c r="G72" s="1"/>
      <c r="H72" s="1"/>
      <c r="I72" s="1"/>
      <c r="J72" s="1"/>
      <c r="K72" s="1"/>
      <c r="L72" s="1"/>
      <c r="M72" s="1"/>
    </row>
    <row r="73" spans="1:13" x14ac:dyDescent="0.25">
      <c r="A73" s="4" t="s">
        <v>0</v>
      </c>
      <c r="B73" s="6">
        <v>0.2</v>
      </c>
      <c r="C73" s="6">
        <v>0.2</v>
      </c>
      <c r="D73" s="6">
        <v>0.2</v>
      </c>
      <c r="E73" s="6">
        <v>0.2</v>
      </c>
      <c r="F73" s="6">
        <v>0.2</v>
      </c>
      <c r="G73" s="6">
        <v>0.2</v>
      </c>
      <c r="H73" s="6">
        <v>0.2</v>
      </c>
      <c r="I73" s="6">
        <v>0.2</v>
      </c>
      <c r="J73" s="6">
        <v>0.2</v>
      </c>
      <c r="K73" s="6">
        <v>0.2</v>
      </c>
      <c r="L73" s="6">
        <v>0.2</v>
      </c>
      <c r="M73" s="6">
        <v>0.2</v>
      </c>
    </row>
    <row r="74" spans="1:13" x14ac:dyDescent="0.25">
      <c r="A74" s="4" t="s">
        <v>1</v>
      </c>
      <c r="B74" s="6">
        <v>0.27</v>
      </c>
      <c r="C74" s="6">
        <v>0.27</v>
      </c>
      <c r="D74" s="6">
        <v>0.27</v>
      </c>
      <c r="E74" s="6">
        <v>0.27</v>
      </c>
      <c r="F74" s="6">
        <v>0.27</v>
      </c>
      <c r="G74" s="6">
        <v>0.27</v>
      </c>
      <c r="H74" s="6">
        <v>0.27</v>
      </c>
      <c r="I74" s="6">
        <v>0.27</v>
      </c>
      <c r="J74" s="6">
        <v>0.27</v>
      </c>
      <c r="K74" s="6">
        <v>0.27</v>
      </c>
      <c r="L74" s="6">
        <v>0.27</v>
      </c>
      <c r="M74" s="6">
        <v>0.27</v>
      </c>
    </row>
    <row r="75" spans="1:13" x14ac:dyDescent="0.25">
      <c r="A75" s="4" t="s">
        <v>2</v>
      </c>
      <c r="B75" s="6">
        <v>0.15</v>
      </c>
      <c r="C75" s="6">
        <v>0.15</v>
      </c>
      <c r="D75" s="6">
        <v>0.15</v>
      </c>
      <c r="E75" s="6">
        <v>0.15</v>
      </c>
      <c r="F75" s="6">
        <v>0.15</v>
      </c>
      <c r="G75" s="6">
        <v>0.15</v>
      </c>
      <c r="H75" s="6">
        <v>0.15</v>
      </c>
      <c r="I75" s="6">
        <v>0.15</v>
      </c>
      <c r="J75" s="6">
        <v>0.15</v>
      </c>
      <c r="K75" s="6">
        <v>0.15</v>
      </c>
      <c r="L75" s="6">
        <v>0.15</v>
      </c>
      <c r="M75" s="6">
        <v>0.15</v>
      </c>
    </row>
    <row r="76" spans="1:13" x14ac:dyDescent="0.25">
      <c r="A76" s="1"/>
      <c r="B76" s="1"/>
      <c r="C76" s="1"/>
      <c r="D76" s="1"/>
      <c r="E76" s="1"/>
      <c r="F76" s="1"/>
      <c r="G76" s="1"/>
      <c r="H76" s="1"/>
      <c r="I76" s="1"/>
      <c r="J76" s="1"/>
      <c r="K76" s="1"/>
      <c r="L76" s="1"/>
      <c r="M76" s="1"/>
    </row>
    <row r="77" spans="1:13" x14ac:dyDescent="0.25">
      <c r="A77" s="7" t="s">
        <v>6</v>
      </c>
      <c r="B77" s="8">
        <f>(B63*B68*B73)+(B64*B69*B74)+(B65*B70*B75)</f>
        <v>45437.5</v>
      </c>
      <c r="C77" s="8">
        <f t="shared" ref="C77:M77" si="56">(C63*C68*C73)+(C64*C69*C74)+(C65*C70*C75)</f>
        <v>42162.5</v>
      </c>
      <c r="D77" s="8">
        <f t="shared" si="56"/>
        <v>46083.125</v>
      </c>
      <c r="E77" s="8">
        <f t="shared" si="56"/>
        <v>48072.5</v>
      </c>
      <c r="F77" s="8">
        <f t="shared" si="56"/>
        <v>49178.5</v>
      </c>
      <c r="G77" s="8">
        <f t="shared" si="56"/>
        <v>50417.600000000006</v>
      </c>
      <c r="H77" s="8">
        <f t="shared" si="56"/>
        <v>51803.11</v>
      </c>
      <c r="I77" s="8">
        <f t="shared" si="56"/>
        <v>53349.671000000002</v>
      </c>
      <c r="J77" s="8">
        <f t="shared" si="56"/>
        <v>50201.595350000003</v>
      </c>
      <c r="K77" s="8">
        <f t="shared" si="56"/>
        <v>47491.981047499998</v>
      </c>
      <c r="L77" s="8">
        <f t="shared" si="56"/>
        <v>45155.058890375003</v>
      </c>
      <c r="M77" s="8">
        <f t="shared" si="56"/>
        <v>43134.925056818749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USER</cp:lastModifiedBy>
  <dcterms:created xsi:type="dcterms:W3CDTF">2018-02-06T02:33:49Z</dcterms:created>
  <dcterms:modified xsi:type="dcterms:W3CDTF">2020-10-07T17:37:58Z</dcterms:modified>
</cp:coreProperties>
</file>