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65" yWindow="-90" windowWidth="15480" windowHeight="11640"/>
  </bookViews>
  <sheets>
    <sheet name="budget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38" i="1"/>
  <c r="N39"/>
  <c r="N40"/>
  <c r="N37"/>
  <c r="L41"/>
  <c r="M41"/>
  <c r="G41"/>
  <c r="H41"/>
  <c r="I41"/>
  <c r="J41"/>
  <c r="K41"/>
  <c r="C41"/>
  <c r="D41"/>
  <c r="E41"/>
  <c r="F41"/>
  <c r="B41"/>
  <c r="N41"/>
  <c r="M34"/>
  <c r="M42"/>
  <c r="K34"/>
  <c r="K42"/>
  <c r="L34"/>
  <c r="L42"/>
  <c r="C34"/>
  <c r="C42"/>
  <c r="D34"/>
  <c r="D42"/>
  <c r="E34"/>
  <c r="E42"/>
  <c r="F34"/>
  <c r="F42"/>
  <c r="G34"/>
  <c r="G42"/>
  <c r="H34"/>
  <c r="H42"/>
  <c r="I34"/>
  <c r="I42"/>
  <c r="J34"/>
  <c r="J42"/>
  <c r="B34"/>
  <c r="B42"/>
  <c r="N18"/>
  <c r="N19"/>
  <c r="N20"/>
  <c r="N21"/>
  <c r="N22"/>
  <c r="N23"/>
  <c r="N24"/>
  <c r="N25"/>
  <c r="N26"/>
  <c r="N27"/>
  <c r="N28"/>
  <c r="N29"/>
  <c r="N30"/>
  <c r="N31"/>
  <c r="N17"/>
  <c r="N34"/>
  <c r="N42"/>
  <c r="C14"/>
  <c r="C43"/>
  <c r="D14"/>
  <c r="D43"/>
  <c r="E14"/>
  <c r="E43"/>
  <c r="F14"/>
  <c r="F43"/>
  <c r="G14"/>
  <c r="G43"/>
  <c r="H14"/>
  <c r="H43"/>
  <c r="I14"/>
  <c r="I43"/>
  <c r="J14"/>
  <c r="J43"/>
  <c r="K14"/>
  <c r="K43"/>
  <c r="L14"/>
  <c r="L43"/>
  <c r="M14"/>
  <c r="M43"/>
  <c r="B14"/>
  <c r="B43"/>
  <c r="N13"/>
  <c r="N7"/>
  <c r="N12"/>
  <c r="N10"/>
  <c r="N11"/>
  <c r="N9"/>
  <c r="N14"/>
  <c r="N43"/>
</calcChain>
</file>

<file path=xl/sharedStrings.xml><?xml version="1.0" encoding="utf-8"?>
<sst xmlns="http://schemas.openxmlformats.org/spreadsheetml/2006/main" count="60" uniqueCount="60">
  <si>
    <t>12 Month Business Budget</t>
  </si>
  <si>
    <t>XYZ IT Consultancy Firm</t>
  </si>
  <si>
    <t>2012/2013 Budget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</si>
  <si>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</si>
  <si>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</si>
  <si>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</si>
  <si>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</si>
  <si>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</si>
  <si>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</si>
  <si>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</si>
  <si>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</si>
  <si>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</si>
  <si>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</si>
  <si>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</si>
  <si>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</si>
  <si>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IT reports</t>
  </si>
  <si>
    <t>Beginning cash Balance</t>
  </si>
  <si>
    <t xml:space="preserve">Project Consulting </t>
  </si>
  <si>
    <t>Consulting services fees</t>
  </si>
  <si>
    <t>Research Fees</t>
  </si>
  <si>
    <t>Cash Inflows (Income):</t>
  </si>
  <si>
    <t>Other</t>
  </si>
  <si>
    <t>Total Cash Inflows</t>
  </si>
  <si>
    <t>Cash outflows( Expenses)</t>
  </si>
  <si>
    <t>Health Insurance</t>
  </si>
  <si>
    <t>Wages and salaries</t>
  </si>
  <si>
    <t>Telephone &amp; Fax</t>
  </si>
  <si>
    <t>Travelling</t>
  </si>
  <si>
    <t>Advertising</t>
  </si>
  <si>
    <t>Insurance</t>
  </si>
  <si>
    <t>Stationery</t>
  </si>
  <si>
    <t>Marketing</t>
  </si>
  <si>
    <t>Bank service charges</t>
  </si>
  <si>
    <t>Rent</t>
  </si>
  <si>
    <t>Security &amp; alarm fees</t>
  </si>
  <si>
    <t>Pantry expense</t>
  </si>
  <si>
    <t>Payroll taxes</t>
  </si>
  <si>
    <t>Taxes and Licenses</t>
  </si>
  <si>
    <t>Supplies</t>
  </si>
  <si>
    <t>Dues and subscriptions</t>
  </si>
  <si>
    <t>Professional fees</t>
  </si>
  <si>
    <t>SubTotal</t>
  </si>
  <si>
    <t>Sept</t>
  </si>
  <si>
    <t>Other Cash outflows</t>
  </si>
  <si>
    <t>Capital Purchases</t>
  </si>
  <si>
    <t>Loan Principal</t>
  </si>
  <si>
    <t>Directors emoluments</t>
  </si>
  <si>
    <t>Other:</t>
  </si>
  <si>
    <t>Subtotal:</t>
  </si>
  <si>
    <t>Total cash outflows</t>
  </si>
  <si>
    <t>Ending cash balance</t>
  </si>
  <si>
    <t>Notes</t>
  </si>
  <si>
    <t>Bonuses are paid at the end of the year</t>
  </si>
  <si>
    <t>Licences and taxes are paid at the beginning of the year</t>
  </si>
  <si>
    <t>The loan principle is borrowed at the beginning of the year.</t>
  </si>
  <si>
    <t>Capital purchases are done bi annually</t>
  </si>
  <si>
    <t>Professional fees are paid at the beginning of the year.</t>
  </si>
  <si>
    <t>Dues ans subscriptions are paid at the beginning of the year</t>
  </si>
  <si>
    <t>The ending balance is the difference between the total inflows and total out flows.</t>
  </si>
  <si>
    <t>The figures can change any time with the preparation of month end budget report versus the actual report.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</si>
</sst>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2" fillId="3" borderId="0" xfId="0" applyFont="1" applyFill="1"/>
    <xf numFmtId="0" fontId="0" fillId="0" borderId="0" xfId="0" applyFont="1"/>
    <xf numFmtId="44" fontId="1" fillId="0" borderId="0" xfId="1" applyFont="1"/>
    <xf numFmtId="44" fontId="2" fillId="0" borderId="0" xfId="1" applyFont="1"/>
    <xf numFmtId="0" fontId="2" fillId="4" borderId="0" xfId="0" applyFont="1" applyFill="1"/>
    <xf numFmtId="44" fontId="2" fillId="4" borderId="0" xfId="1" applyFont="1" applyFill="1"/>
    <xf numFmtId="44" fontId="2" fillId="4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5"/>
  <sheetViews>
    <sheetView tabSelected="1" workbookViewId="0">
      <selection activeCell="E57" sqref="E57"/>
    </sheetView>
  </sheetViews>
  <sheetFormatPr defaultRowHeight="15"/>
  <cols>
    <col min="1" max="1" width="24.85546875" customWidth="1"/>
    <col min="2" max="10" width="12.5703125" bestFit="1" customWidth="1"/>
    <col min="11" max="13" width="14.28515625" bestFit="1" customWidth="1"/>
    <col min="14" max="14" width="14.28515625" customWidth="1"/>
  </cols>
  <sheetData>
    <row r="2" spans="1:26" ht="18.75">
      <c r="E2" s="2" t="s">
        <v>0</v>
      </c>
      <c r="F2" s="2"/>
      <c r="G2" s="2"/>
    </row>
    <row r="3" spans="1:26" ht="18.75">
      <c r="E3" s="2" t="s">
        <v>1</v>
      </c>
      <c r="F3" s="2"/>
      <c r="G3" s="2"/>
    </row>
    <row r="4" spans="1:26" ht="18.75">
      <c r="E4" s="2" t="s">
        <v>2</v>
      </c>
      <c r="F4" s="2"/>
      <c r="G4" s="2"/>
    </row>
    <row r="6" spans="1:26" s="3" customFormat="1">
      <c r="A6" s="4"/>
      <c r="B6" s="3" t="s">
        <v>8</v>
      </c>
      <c r="C6" s="3" t="s">
        <v>9</v>
      </c>
      <c r="D6" s="3" t="s">
        <v>10</v>
      </c>
      <c r="E6" s="3" t="s">
        <v>42</v>
      </c>
      <c r="F6" s="3" t="s">
        <v>11</v>
      </c>
      <c r="G6" s="3" t="s">
        <v>12</v>
      </c>
      <c r="H6" s="3" t="s">
        <v>13</v>
      </c>
      <c r="I6" s="3" t="s">
        <v>3</v>
      </c>
      <c r="J6" s="3" t="s">
        <v>4</v>
      </c>
      <c r="K6" s="3" t="s">
        <v>5</v>
      </c>
      <c r="L6" s="3" t="s">
        <v>6</v>
      </c>
      <c r="M6" s="3" t="s">
        <v>7</v>
      </c>
      <c r="N6" s="5" t="s">
        <v>14</v>
      </c>
      <c r="O6" s="4"/>
    </row>
    <row r="7" spans="1:26" s="4" customFormat="1">
      <c r="A7" s="4" t="s">
        <v>16</v>
      </c>
      <c r="B7" s="4">
        <v>25000</v>
      </c>
      <c r="C7" s="4">
        <v>25000</v>
      </c>
      <c r="D7" s="4">
        <v>25000</v>
      </c>
      <c r="E7" s="4">
        <v>25000</v>
      </c>
      <c r="F7" s="4">
        <v>25000</v>
      </c>
      <c r="G7" s="4">
        <v>25000</v>
      </c>
      <c r="H7" s="4">
        <v>25000</v>
      </c>
      <c r="I7" s="4">
        <v>25000</v>
      </c>
      <c r="J7" s="4">
        <v>25000</v>
      </c>
      <c r="K7" s="4">
        <v>25000</v>
      </c>
      <c r="L7" s="4">
        <v>25000</v>
      </c>
      <c r="M7" s="4">
        <v>25000</v>
      </c>
      <c r="N7" s="6">
        <f>SUM(B7:M7)</f>
        <v>300000</v>
      </c>
    </row>
    <row r="8" spans="1:26" s="4" customFormat="1">
      <c r="A8" s="6" t="s">
        <v>20</v>
      </c>
      <c r="N8" s="6"/>
    </row>
    <row r="9" spans="1:26">
      <c r="A9" t="s">
        <v>18</v>
      </c>
      <c r="B9" s="8">
        <v>100000</v>
      </c>
      <c r="C9" s="8">
        <v>100000</v>
      </c>
      <c r="D9" s="8">
        <v>100000</v>
      </c>
      <c r="E9" s="8">
        <v>150000</v>
      </c>
      <c r="F9" s="8">
        <v>150000</v>
      </c>
      <c r="G9" s="8">
        <v>150000</v>
      </c>
      <c r="H9" s="8">
        <v>200000</v>
      </c>
      <c r="I9" s="8">
        <v>200000</v>
      </c>
      <c r="J9" s="8">
        <v>225000</v>
      </c>
      <c r="K9" s="8">
        <v>225000</v>
      </c>
      <c r="L9" s="8">
        <v>225000</v>
      </c>
      <c r="M9" s="8">
        <v>225000</v>
      </c>
      <c r="N9" s="9">
        <f>SUM(B9:M9)</f>
        <v>2050000</v>
      </c>
    </row>
    <row r="10" spans="1:26">
      <c r="A10" t="s">
        <v>17</v>
      </c>
      <c r="B10" s="8">
        <v>150000</v>
      </c>
      <c r="C10" s="8">
        <v>150000</v>
      </c>
      <c r="D10" s="8">
        <v>150000</v>
      </c>
      <c r="E10" s="8">
        <v>200000</v>
      </c>
      <c r="F10" s="8">
        <v>200000</v>
      </c>
      <c r="G10" s="8">
        <v>200000</v>
      </c>
      <c r="H10" s="8">
        <v>300000</v>
      </c>
      <c r="I10" s="8">
        <v>300000</v>
      </c>
      <c r="J10" s="8">
        <v>300000</v>
      </c>
      <c r="K10" s="8">
        <v>500000</v>
      </c>
      <c r="L10" s="8">
        <v>500000</v>
      </c>
      <c r="M10" s="8">
        <v>500000</v>
      </c>
      <c r="N10" s="9">
        <f>SUM(B10:M10)</f>
        <v>3450000</v>
      </c>
    </row>
    <row r="11" spans="1:26">
      <c r="A11" t="s">
        <v>15</v>
      </c>
      <c r="B11" s="8">
        <v>75000</v>
      </c>
      <c r="C11" s="8">
        <v>75000</v>
      </c>
      <c r="D11" s="8">
        <v>75000</v>
      </c>
      <c r="E11" s="8">
        <v>105000</v>
      </c>
      <c r="F11" s="8">
        <v>105000</v>
      </c>
      <c r="G11" s="8">
        <v>150000</v>
      </c>
      <c r="H11" s="8">
        <v>150000</v>
      </c>
      <c r="I11" s="8">
        <v>150000</v>
      </c>
      <c r="J11" s="8">
        <v>150000</v>
      </c>
      <c r="K11" s="8">
        <v>250000</v>
      </c>
      <c r="L11" s="8">
        <v>250000</v>
      </c>
      <c r="M11" s="8">
        <v>250000</v>
      </c>
      <c r="N11" s="9">
        <f>SUM(B11:M11)</f>
        <v>1785000</v>
      </c>
    </row>
    <row r="12" spans="1:26">
      <c r="A12" t="s">
        <v>19</v>
      </c>
      <c r="B12" s="8">
        <v>65000</v>
      </c>
      <c r="C12" s="8">
        <v>65000</v>
      </c>
      <c r="D12" s="8">
        <v>65000</v>
      </c>
      <c r="E12" s="8">
        <v>80000</v>
      </c>
      <c r="F12" s="8">
        <v>80000</v>
      </c>
      <c r="G12" s="8">
        <v>80000</v>
      </c>
      <c r="H12" s="8">
        <v>105000</v>
      </c>
      <c r="I12" s="8">
        <v>105000</v>
      </c>
      <c r="J12" s="8">
        <v>105000</v>
      </c>
      <c r="K12" s="8">
        <v>150000</v>
      </c>
      <c r="L12" s="8">
        <v>150000</v>
      </c>
      <c r="M12" s="8">
        <v>150000</v>
      </c>
      <c r="N12" s="9">
        <f>SUM(B12:M12)</f>
        <v>1200000</v>
      </c>
    </row>
    <row r="13" spans="1:26">
      <c r="A13" t="s">
        <v>21</v>
      </c>
      <c r="B13" s="8">
        <v>5000</v>
      </c>
      <c r="C13" s="8">
        <v>5000</v>
      </c>
      <c r="D13" s="8">
        <v>5000</v>
      </c>
      <c r="E13" s="8">
        <v>15000</v>
      </c>
      <c r="F13" s="8">
        <v>15000</v>
      </c>
      <c r="G13" s="8">
        <v>15000</v>
      </c>
      <c r="H13" s="8">
        <v>20000</v>
      </c>
      <c r="I13" s="8">
        <v>20000</v>
      </c>
      <c r="J13" s="8">
        <v>20000</v>
      </c>
      <c r="K13" s="8">
        <v>25000</v>
      </c>
      <c r="L13" s="8">
        <v>25000</v>
      </c>
      <c r="M13" s="8">
        <v>25000</v>
      </c>
      <c r="N13" s="9">
        <f>SUM(B13:M13)</f>
        <v>195000</v>
      </c>
    </row>
    <row r="14" spans="1:26" s="10" customFormat="1">
      <c r="A14" s="10" t="s">
        <v>22</v>
      </c>
      <c r="B14" s="11">
        <f t="shared" ref="B14:N14" si="0">SUM(B9:B13)</f>
        <v>395000</v>
      </c>
      <c r="C14" s="11">
        <f t="shared" si="0"/>
        <v>395000</v>
      </c>
      <c r="D14" s="11">
        <f t="shared" si="0"/>
        <v>395000</v>
      </c>
      <c r="E14" s="11">
        <f t="shared" si="0"/>
        <v>550000</v>
      </c>
      <c r="F14" s="11">
        <f t="shared" si="0"/>
        <v>550000</v>
      </c>
      <c r="G14" s="11">
        <f t="shared" si="0"/>
        <v>595000</v>
      </c>
      <c r="H14" s="11">
        <f t="shared" si="0"/>
        <v>775000</v>
      </c>
      <c r="I14" s="11">
        <f t="shared" si="0"/>
        <v>775000</v>
      </c>
      <c r="J14" s="11">
        <f t="shared" si="0"/>
        <v>800000</v>
      </c>
      <c r="K14" s="11">
        <f t="shared" si="0"/>
        <v>1150000</v>
      </c>
      <c r="L14" s="11">
        <f t="shared" si="0"/>
        <v>1150000</v>
      </c>
      <c r="M14" s="11">
        <f t="shared" si="0"/>
        <v>1150000</v>
      </c>
      <c r="N14" s="11">
        <f t="shared" si="0"/>
        <v>8680000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1" t="s">
        <v>23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t="s">
        <v>28</v>
      </c>
      <c r="B17" s="8">
        <v>2000</v>
      </c>
      <c r="C17" s="8">
        <v>2000</v>
      </c>
      <c r="D17" s="8">
        <v>2000</v>
      </c>
      <c r="E17" s="8">
        <v>5000</v>
      </c>
      <c r="F17" s="8">
        <v>5000</v>
      </c>
      <c r="G17" s="8">
        <v>5000</v>
      </c>
      <c r="H17" s="8">
        <v>0</v>
      </c>
      <c r="I17" s="8">
        <v>0</v>
      </c>
      <c r="J17" s="8">
        <v>8000</v>
      </c>
      <c r="K17" s="8">
        <v>8000</v>
      </c>
      <c r="L17" s="8">
        <v>8000</v>
      </c>
      <c r="M17" s="8">
        <v>8000</v>
      </c>
      <c r="N17" s="9">
        <f>SUM(B17:M17)</f>
        <v>53000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7" t="s">
        <v>24</v>
      </c>
      <c r="B18" s="8">
        <v>1500</v>
      </c>
      <c r="C18" s="8">
        <v>1500</v>
      </c>
      <c r="D18" s="8">
        <v>1500</v>
      </c>
      <c r="E18" s="8">
        <v>1500</v>
      </c>
      <c r="F18" s="8">
        <v>1500</v>
      </c>
      <c r="G18" s="8">
        <v>1500</v>
      </c>
      <c r="H18" s="8">
        <v>1500</v>
      </c>
      <c r="I18" s="8">
        <v>1500</v>
      </c>
      <c r="J18" s="8">
        <v>1500</v>
      </c>
      <c r="K18" s="8">
        <v>1500</v>
      </c>
      <c r="L18" s="8">
        <v>1500</v>
      </c>
      <c r="M18" s="8">
        <v>1500</v>
      </c>
      <c r="N18" s="9">
        <f t="shared" ref="N18:N31" si="1">SUM(B18:M18)</f>
        <v>18000</v>
      </c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7" t="s">
        <v>25</v>
      </c>
      <c r="B19" s="8">
        <v>3000</v>
      </c>
      <c r="C19" s="8">
        <v>3000</v>
      </c>
      <c r="D19" s="8">
        <v>3000</v>
      </c>
      <c r="E19" s="8">
        <v>3000</v>
      </c>
      <c r="F19" s="8">
        <v>3000</v>
      </c>
      <c r="G19" s="8">
        <v>3000</v>
      </c>
      <c r="H19" s="8">
        <v>3000</v>
      </c>
      <c r="I19" s="8">
        <v>3000</v>
      </c>
      <c r="J19" s="8">
        <v>3000</v>
      </c>
      <c r="K19" s="8">
        <v>3000</v>
      </c>
      <c r="L19" s="8">
        <v>3000</v>
      </c>
      <c r="M19" s="8">
        <v>9000</v>
      </c>
      <c r="N19" s="9">
        <f t="shared" si="1"/>
        <v>42000</v>
      </c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7" t="s">
        <v>36</v>
      </c>
      <c r="B20" s="8">
        <v>300</v>
      </c>
      <c r="C20" s="8">
        <v>300</v>
      </c>
      <c r="D20" s="8">
        <v>300</v>
      </c>
      <c r="E20" s="8">
        <v>300</v>
      </c>
      <c r="F20" s="8">
        <v>300</v>
      </c>
      <c r="G20" s="8">
        <v>300</v>
      </c>
      <c r="H20" s="8">
        <v>300</v>
      </c>
      <c r="I20" s="8">
        <v>300</v>
      </c>
      <c r="J20" s="8">
        <v>300</v>
      </c>
      <c r="K20" s="8">
        <v>300</v>
      </c>
      <c r="L20" s="8">
        <v>300</v>
      </c>
      <c r="M20" s="8">
        <v>900</v>
      </c>
      <c r="N20" s="9">
        <f t="shared" si="1"/>
        <v>4200</v>
      </c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7" t="s">
        <v>26</v>
      </c>
      <c r="B21" s="8">
        <v>150</v>
      </c>
      <c r="C21" s="8">
        <v>150</v>
      </c>
      <c r="D21" s="8">
        <v>150</v>
      </c>
      <c r="E21" s="8">
        <v>150</v>
      </c>
      <c r="F21" s="8">
        <v>150</v>
      </c>
      <c r="G21" s="8">
        <v>150</v>
      </c>
      <c r="H21" s="8">
        <v>150</v>
      </c>
      <c r="I21" s="8">
        <v>150</v>
      </c>
      <c r="J21" s="8">
        <v>150</v>
      </c>
      <c r="K21" s="8">
        <v>150</v>
      </c>
      <c r="L21" s="8">
        <v>150</v>
      </c>
      <c r="M21" s="8">
        <v>150</v>
      </c>
      <c r="N21" s="9">
        <f t="shared" si="1"/>
        <v>1800</v>
      </c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7" t="s">
        <v>27</v>
      </c>
      <c r="B22" s="8">
        <v>250</v>
      </c>
      <c r="C22" s="8">
        <v>250</v>
      </c>
      <c r="D22" s="8">
        <v>250</v>
      </c>
      <c r="E22" s="8">
        <v>300</v>
      </c>
      <c r="F22" s="8">
        <v>300</v>
      </c>
      <c r="G22" s="8">
        <v>300</v>
      </c>
      <c r="H22" s="8">
        <v>100</v>
      </c>
      <c r="I22" s="8">
        <v>100</v>
      </c>
      <c r="J22" s="8">
        <v>350</v>
      </c>
      <c r="K22" s="8">
        <v>350</v>
      </c>
      <c r="L22" s="8">
        <v>350</v>
      </c>
      <c r="M22" s="8">
        <v>350</v>
      </c>
      <c r="N22" s="9">
        <f t="shared" si="1"/>
        <v>3250</v>
      </c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7" t="s">
        <v>29</v>
      </c>
      <c r="B23" s="8">
        <v>350</v>
      </c>
      <c r="C23" s="8">
        <v>350</v>
      </c>
      <c r="D23" s="8">
        <v>350</v>
      </c>
      <c r="E23" s="8">
        <v>350</v>
      </c>
      <c r="F23" s="8">
        <v>350</v>
      </c>
      <c r="G23" s="8">
        <v>350</v>
      </c>
      <c r="H23" s="8">
        <v>350</v>
      </c>
      <c r="I23" s="8">
        <v>350</v>
      </c>
      <c r="J23" s="8">
        <v>350</v>
      </c>
      <c r="K23" s="8">
        <v>350</v>
      </c>
      <c r="L23" s="8">
        <v>350</v>
      </c>
      <c r="M23" s="8">
        <v>350</v>
      </c>
      <c r="N23" s="9">
        <f t="shared" si="1"/>
        <v>4200</v>
      </c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7" t="s">
        <v>30</v>
      </c>
      <c r="B24" s="8">
        <v>100</v>
      </c>
      <c r="C24" s="8">
        <v>100</v>
      </c>
      <c r="D24" s="8">
        <v>100</v>
      </c>
      <c r="E24" s="8">
        <v>100</v>
      </c>
      <c r="F24" s="8">
        <v>100</v>
      </c>
      <c r="G24" s="8">
        <v>100</v>
      </c>
      <c r="H24" s="8">
        <v>100</v>
      </c>
      <c r="I24" s="8">
        <v>100</v>
      </c>
      <c r="J24" s="8">
        <v>100</v>
      </c>
      <c r="K24" s="8">
        <v>100</v>
      </c>
      <c r="L24" s="8">
        <v>100</v>
      </c>
      <c r="M24" s="8">
        <v>100</v>
      </c>
      <c r="N24" s="9">
        <f t="shared" si="1"/>
        <v>1200</v>
      </c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7" t="s">
        <v>31</v>
      </c>
      <c r="B25" s="8">
        <v>300</v>
      </c>
      <c r="C25" s="8">
        <v>300</v>
      </c>
      <c r="D25" s="8">
        <v>300</v>
      </c>
      <c r="E25" s="8">
        <v>300</v>
      </c>
      <c r="F25" s="8">
        <v>350</v>
      </c>
      <c r="G25" s="8">
        <v>350</v>
      </c>
      <c r="H25" s="8">
        <v>350</v>
      </c>
      <c r="I25" s="8">
        <v>400</v>
      </c>
      <c r="J25" s="8">
        <v>400</v>
      </c>
      <c r="K25" s="8">
        <v>400</v>
      </c>
      <c r="L25" s="8">
        <v>400</v>
      </c>
      <c r="M25" s="8">
        <v>400</v>
      </c>
      <c r="N25" s="9">
        <f t="shared" si="1"/>
        <v>4250</v>
      </c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7" t="s">
        <v>32</v>
      </c>
      <c r="B26" s="8">
        <v>150</v>
      </c>
      <c r="C26" s="8">
        <v>150</v>
      </c>
      <c r="D26" s="8">
        <v>150</v>
      </c>
      <c r="E26" s="8">
        <v>250</v>
      </c>
      <c r="F26" s="8">
        <v>250</v>
      </c>
      <c r="G26" s="8">
        <v>250</v>
      </c>
      <c r="H26" s="8">
        <v>250</v>
      </c>
      <c r="I26" s="8">
        <v>250</v>
      </c>
      <c r="J26" s="8">
        <v>250</v>
      </c>
      <c r="K26" s="8">
        <v>300</v>
      </c>
      <c r="L26" s="8">
        <v>300</v>
      </c>
      <c r="M26" s="8">
        <v>300</v>
      </c>
      <c r="N26" s="9">
        <f t="shared" si="1"/>
        <v>2850</v>
      </c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7" t="s">
        <v>33</v>
      </c>
      <c r="B27" s="8">
        <v>500</v>
      </c>
      <c r="C27" s="8">
        <v>500</v>
      </c>
      <c r="D27" s="8">
        <v>500</v>
      </c>
      <c r="E27" s="8">
        <v>500</v>
      </c>
      <c r="F27" s="8">
        <v>500</v>
      </c>
      <c r="G27" s="8">
        <v>500</v>
      </c>
      <c r="H27" s="8">
        <v>500</v>
      </c>
      <c r="I27" s="8">
        <v>500</v>
      </c>
      <c r="J27" s="8">
        <v>500</v>
      </c>
      <c r="K27" s="8">
        <v>500</v>
      </c>
      <c r="L27" s="8">
        <v>500</v>
      </c>
      <c r="M27" s="8">
        <v>500</v>
      </c>
      <c r="N27" s="9">
        <f t="shared" si="1"/>
        <v>6000</v>
      </c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t="s">
        <v>34</v>
      </c>
      <c r="B28" s="8">
        <v>250</v>
      </c>
      <c r="C28" s="8">
        <v>250</v>
      </c>
      <c r="D28" s="8">
        <v>250</v>
      </c>
      <c r="E28" s="8">
        <v>250</v>
      </c>
      <c r="F28" s="8">
        <v>250</v>
      </c>
      <c r="G28" s="8">
        <v>250</v>
      </c>
      <c r="H28" s="8">
        <v>250</v>
      </c>
      <c r="I28" s="8">
        <v>250</v>
      </c>
      <c r="J28" s="8">
        <v>250</v>
      </c>
      <c r="K28" s="8">
        <v>250</v>
      </c>
      <c r="L28" s="8">
        <v>250</v>
      </c>
      <c r="M28" s="8">
        <v>250</v>
      </c>
      <c r="N28" s="9">
        <f t="shared" si="1"/>
        <v>3000</v>
      </c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t="s">
        <v>35</v>
      </c>
      <c r="B29" s="8">
        <v>150</v>
      </c>
      <c r="C29" s="8">
        <v>150</v>
      </c>
      <c r="D29" s="8">
        <v>150</v>
      </c>
      <c r="E29" s="8">
        <v>150</v>
      </c>
      <c r="F29" s="8">
        <v>150</v>
      </c>
      <c r="G29" s="8">
        <v>150</v>
      </c>
      <c r="H29" s="8">
        <v>150</v>
      </c>
      <c r="I29" s="8">
        <v>150</v>
      </c>
      <c r="J29" s="8">
        <v>150</v>
      </c>
      <c r="K29" s="8">
        <v>150</v>
      </c>
      <c r="L29" s="8">
        <v>150</v>
      </c>
      <c r="M29" s="8">
        <v>150</v>
      </c>
      <c r="N29" s="9">
        <f t="shared" si="1"/>
        <v>1800</v>
      </c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t="s">
        <v>37</v>
      </c>
      <c r="B30" s="8">
        <v>2500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 t="shared" si="1"/>
        <v>2500</v>
      </c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t="s">
        <v>38</v>
      </c>
      <c r="B31" s="8">
        <v>300</v>
      </c>
      <c r="C31" s="8">
        <v>300</v>
      </c>
      <c r="D31" s="8">
        <v>300</v>
      </c>
      <c r="E31" s="8">
        <v>350</v>
      </c>
      <c r="F31" s="8">
        <v>350</v>
      </c>
      <c r="G31" s="8">
        <v>350</v>
      </c>
      <c r="H31" s="8">
        <v>350</v>
      </c>
      <c r="I31" s="8">
        <v>400</v>
      </c>
      <c r="J31" s="8">
        <v>400</v>
      </c>
      <c r="K31" s="8">
        <v>250</v>
      </c>
      <c r="L31" s="8">
        <v>400</v>
      </c>
      <c r="M31" s="8">
        <v>350</v>
      </c>
      <c r="N31" s="9">
        <f t="shared" si="1"/>
        <v>4100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t="s">
        <v>39</v>
      </c>
      <c r="B32" s="8">
        <v>300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R32" s="4"/>
      <c r="S32" s="4"/>
      <c r="T32" s="4"/>
      <c r="U32" s="4"/>
      <c r="V32" s="4"/>
      <c r="W32" s="4"/>
      <c r="X32" s="4"/>
      <c r="Y32" s="4"/>
      <c r="Z32" s="4"/>
    </row>
    <row r="33" spans="1:33">
      <c r="A33" t="s">
        <v>40</v>
      </c>
      <c r="B33" s="8">
        <v>350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R33" s="4"/>
      <c r="S33" s="4"/>
      <c r="T33" s="4"/>
      <c r="U33" s="4"/>
      <c r="V33" s="4"/>
      <c r="W33" s="4"/>
      <c r="X33" s="4"/>
      <c r="Y33" s="4"/>
      <c r="Z33" s="4"/>
    </row>
    <row r="34" spans="1:33" s="10" customFormat="1">
      <c r="A34" s="10" t="s">
        <v>41</v>
      </c>
      <c r="B34" s="11">
        <f>SUM(B17:B33)</f>
        <v>12450</v>
      </c>
      <c r="C34" s="11">
        <f t="shared" ref="C34:J34" si="2">SUM(C17:C33)</f>
        <v>9300</v>
      </c>
      <c r="D34" s="11">
        <f t="shared" si="2"/>
        <v>9300</v>
      </c>
      <c r="E34" s="11">
        <f t="shared" si="2"/>
        <v>12500</v>
      </c>
      <c r="F34" s="11">
        <f t="shared" si="2"/>
        <v>12550</v>
      </c>
      <c r="G34" s="11">
        <f t="shared" si="2"/>
        <v>12550</v>
      </c>
      <c r="H34" s="11">
        <f t="shared" si="2"/>
        <v>7350</v>
      </c>
      <c r="I34" s="11">
        <f t="shared" si="2"/>
        <v>7450</v>
      </c>
      <c r="J34" s="11">
        <f t="shared" si="2"/>
        <v>15700</v>
      </c>
      <c r="K34" s="11">
        <f>SUM(K17:K33)</f>
        <v>15600</v>
      </c>
      <c r="L34" s="11">
        <f>SUM(L17:L33)</f>
        <v>15750</v>
      </c>
      <c r="M34" s="11">
        <f>SUM(M17:M33)</f>
        <v>22300</v>
      </c>
      <c r="N34" s="11">
        <f>SUM(N17:N33)</f>
        <v>152150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3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R35" s="4"/>
      <c r="S35" s="4"/>
      <c r="T35" s="4"/>
      <c r="U35" s="4"/>
      <c r="V35" s="4"/>
      <c r="W35" s="4"/>
      <c r="X35" s="4"/>
      <c r="Y35" s="4"/>
      <c r="Z35" s="4"/>
    </row>
    <row r="36" spans="1:33">
      <c r="A36" s="1" t="s">
        <v>43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33">
      <c r="A37" t="s">
        <v>44</v>
      </c>
      <c r="B37" s="8">
        <v>5000</v>
      </c>
      <c r="C37" s="8"/>
      <c r="D37" s="8"/>
      <c r="E37" s="8"/>
      <c r="F37" s="8"/>
      <c r="G37" s="8"/>
      <c r="H37" s="8">
        <v>5000</v>
      </c>
      <c r="I37" s="8"/>
      <c r="J37" s="8"/>
      <c r="K37" s="8"/>
      <c r="L37" s="8"/>
      <c r="M37" s="8"/>
      <c r="N37" s="8">
        <f>SUM(B37:M37)</f>
        <v>10000</v>
      </c>
    </row>
    <row r="38" spans="1:33">
      <c r="A38" t="s">
        <v>45</v>
      </c>
      <c r="B38" s="8">
        <v>300000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>SUM(B38:M38)</f>
        <v>300000</v>
      </c>
    </row>
    <row r="39" spans="1:33">
      <c r="A39" t="s">
        <v>46</v>
      </c>
      <c r="B39" s="8">
        <v>15000</v>
      </c>
      <c r="C39" s="8">
        <v>15000</v>
      </c>
      <c r="D39" s="8">
        <v>15000</v>
      </c>
      <c r="E39" s="8">
        <v>15000</v>
      </c>
      <c r="F39" s="8">
        <v>15000</v>
      </c>
      <c r="G39" s="8">
        <v>15000</v>
      </c>
      <c r="H39" s="8">
        <v>15000</v>
      </c>
      <c r="I39" s="8">
        <v>15000</v>
      </c>
      <c r="J39" s="8">
        <v>15000</v>
      </c>
      <c r="K39" s="8">
        <v>15000</v>
      </c>
      <c r="L39" s="8">
        <v>15000</v>
      </c>
      <c r="M39" s="8">
        <v>50000</v>
      </c>
      <c r="N39" s="8">
        <f>SUM(B39:M39)</f>
        <v>215000</v>
      </c>
    </row>
    <row r="40" spans="1:33">
      <c r="A40" t="s">
        <v>47</v>
      </c>
      <c r="B40" s="8">
        <v>200</v>
      </c>
      <c r="C40" s="8">
        <v>200</v>
      </c>
      <c r="D40" s="8">
        <v>200</v>
      </c>
      <c r="E40" s="8">
        <v>200</v>
      </c>
      <c r="F40" s="8">
        <v>200</v>
      </c>
      <c r="G40" s="8">
        <v>200</v>
      </c>
      <c r="H40" s="8">
        <v>200</v>
      </c>
      <c r="I40" s="8">
        <v>200</v>
      </c>
      <c r="J40" s="8">
        <v>200</v>
      </c>
      <c r="K40" s="8">
        <v>200</v>
      </c>
      <c r="L40" s="8">
        <v>200</v>
      </c>
      <c r="M40" s="8">
        <v>200</v>
      </c>
      <c r="N40" s="8">
        <f>SUM(B40:M40)</f>
        <v>2400</v>
      </c>
    </row>
    <row r="41" spans="1:33" s="10" customFormat="1">
      <c r="A41" s="10" t="s">
        <v>48</v>
      </c>
      <c r="B41" s="11">
        <f t="shared" ref="B41:M41" si="3">SUM(B37:B40)</f>
        <v>320200</v>
      </c>
      <c r="C41" s="11">
        <f t="shared" si="3"/>
        <v>15200</v>
      </c>
      <c r="D41" s="11">
        <f t="shared" si="3"/>
        <v>15200</v>
      </c>
      <c r="E41" s="11">
        <f t="shared" si="3"/>
        <v>15200</v>
      </c>
      <c r="F41" s="11">
        <f t="shared" si="3"/>
        <v>15200</v>
      </c>
      <c r="G41" s="11">
        <f t="shared" si="3"/>
        <v>15200</v>
      </c>
      <c r="H41" s="11">
        <f t="shared" si="3"/>
        <v>20200</v>
      </c>
      <c r="I41" s="11">
        <f t="shared" si="3"/>
        <v>15200</v>
      </c>
      <c r="J41" s="11">
        <f t="shared" si="3"/>
        <v>15200</v>
      </c>
      <c r="K41" s="11">
        <f t="shared" si="3"/>
        <v>15200</v>
      </c>
      <c r="L41" s="11">
        <f t="shared" si="3"/>
        <v>15200</v>
      </c>
      <c r="M41" s="11">
        <f t="shared" si="3"/>
        <v>50200</v>
      </c>
      <c r="N41" s="11">
        <f>SUM(B41:M41)</f>
        <v>527400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s="10" customFormat="1">
      <c r="A42" s="10" t="s">
        <v>49</v>
      </c>
      <c r="B42" s="11">
        <f>B34+B41</f>
        <v>332650</v>
      </c>
      <c r="C42" s="11">
        <f t="shared" ref="C42:J42" si="4">C34+C41</f>
        <v>24500</v>
      </c>
      <c r="D42" s="11">
        <f t="shared" si="4"/>
        <v>24500</v>
      </c>
      <c r="E42" s="11">
        <f t="shared" si="4"/>
        <v>27700</v>
      </c>
      <c r="F42" s="11">
        <f t="shared" si="4"/>
        <v>27750</v>
      </c>
      <c r="G42" s="11">
        <f t="shared" si="4"/>
        <v>27750</v>
      </c>
      <c r="H42" s="11">
        <f t="shared" si="4"/>
        <v>27550</v>
      </c>
      <c r="I42" s="11">
        <f t="shared" si="4"/>
        <v>22650</v>
      </c>
      <c r="J42" s="11">
        <f t="shared" si="4"/>
        <v>30900</v>
      </c>
      <c r="K42" s="11">
        <f>K34+K41</f>
        <v>30800</v>
      </c>
      <c r="L42" s="11">
        <f>L34+L41</f>
        <v>30950</v>
      </c>
      <c r="M42" s="11">
        <f>M34+M41</f>
        <v>72500</v>
      </c>
      <c r="N42" s="11">
        <f>N34+N41</f>
        <v>679550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10" customFormat="1">
      <c r="A43" s="10" t="s">
        <v>50</v>
      </c>
      <c r="B43" s="12">
        <f t="shared" ref="B43:N43" si="5">B14-B42</f>
        <v>62350</v>
      </c>
      <c r="C43" s="12">
        <f t="shared" si="5"/>
        <v>370500</v>
      </c>
      <c r="D43" s="12">
        <f t="shared" si="5"/>
        <v>370500</v>
      </c>
      <c r="E43" s="12">
        <f t="shared" si="5"/>
        <v>522300</v>
      </c>
      <c r="F43" s="12">
        <f t="shared" si="5"/>
        <v>522250</v>
      </c>
      <c r="G43" s="12">
        <f t="shared" si="5"/>
        <v>567250</v>
      </c>
      <c r="H43" s="12">
        <f t="shared" si="5"/>
        <v>747450</v>
      </c>
      <c r="I43" s="12">
        <f t="shared" si="5"/>
        <v>752350</v>
      </c>
      <c r="J43" s="12">
        <f t="shared" si="5"/>
        <v>769100</v>
      </c>
      <c r="K43" s="12">
        <f t="shared" si="5"/>
        <v>1119200</v>
      </c>
      <c r="L43" s="12">
        <f t="shared" si="5"/>
        <v>1119050</v>
      </c>
      <c r="M43" s="12">
        <f t="shared" si="5"/>
        <v>1077500</v>
      </c>
      <c r="N43" s="12">
        <f t="shared" si="5"/>
        <v>8000450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7" spans="1:33">
      <c r="A47" s="1" t="s">
        <v>51</v>
      </c>
    </row>
    <row r="48" spans="1:33">
      <c r="A48" s="1" t="s">
        <v>52</v>
      </c>
      <c r="B48" s="1"/>
      <c r="C48" s="1"/>
      <c r="D48" s="1"/>
      <c r="E48" s="1"/>
      <c r="F48" s="1"/>
      <c r="G48" s="1"/>
      <c r="H48" s="1"/>
    </row>
    <row r="49" spans="1:8">
      <c r="A49" s="1" t="s">
        <v>53</v>
      </c>
      <c r="B49" s="1"/>
      <c r="C49" s="1"/>
      <c r="D49" s="1"/>
      <c r="E49" s="1"/>
      <c r="F49" s="1"/>
      <c r="G49" s="1"/>
      <c r="H49" s="1"/>
    </row>
    <row r="50" spans="1:8">
      <c r="A50" s="1" t="s">
        <v>54</v>
      </c>
      <c r="B50" s="1"/>
      <c r="C50" s="1"/>
      <c r="D50" s="1"/>
      <c r="E50" s="1"/>
      <c r="F50" s="1"/>
      <c r="G50" s="1"/>
      <c r="H50" s="1"/>
    </row>
    <row r="51" spans="1:8">
      <c r="A51" s="1" t="s">
        <v>55</v>
      </c>
      <c r="B51" s="1"/>
      <c r="C51" s="1"/>
      <c r="D51" s="1"/>
      <c r="E51" s="1"/>
      <c r="F51" s="1"/>
      <c r="G51" s="1"/>
      <c r="H51" s="1"/>
    </row>
    <row r="52" spans="1:8">
      <c r="A52" s="1" t="s">
        <v>56</v>
      </c>
      <c r="B52" s="1"/>
      <c r="C52" s="1"/>
      <c r="D52" s="1"/>
      <c r="E52" s="1"/>
      <c r="F52" s="1"/>
      <c r="G52" s="1"/>
      <c r="H52" s="1"/>
    </row>
    <row r="53" spans="1:8">
      <c r="A53" s="1" t="s">
        <v>57</v>
      </c>
      <c r="B53" s="1"/>
      <c r="C53" s="1"/>
      <c r="D53" s="1"/>
      <c r="E53" s="1"/>
      <c r="F53" s="1"/>
      <c r="G53" s="1"/>
      <c r="H53" s="1"/>
    </row>
    <row r="54" spans="1:8">
      <c r="A54" s="1" t="s">
        <v>58</v>
      </c>
      <c r="B54" s="1"/>
      <c r="C54" s="1"/>
      <c r="D54" s="1"/>
      <c r="E54" s="1"/>
      <c r="F54" s="1"/>
      <c r="G54" s="1"/>
      <c r="H54" s="1"/>
    </row>
    <row r="55" spans="1:8">
      <c r="A55" s="1" t="s">
        <v>59</v>
      </c>
      <c r="B55" s="1"/>
      <c r="C55" s="1"/>
      <c r="D55" s="1"/>
      <c r="E55" s="1"/>
      <c r="F55" s="1"/>
      <c r="G55" s="1"/>
      <c r="H55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8" sqref="B18"/>
    </sheetView>
  </sheetViews>
  <sheetFormatPr defaultRowHeight="15"/>
  <cols>
    <col min="1" max="1" width="16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YETG6</dc:creator>
  <cp:lastModifiedBy>Marl</cp:lastModifiedBy>
  <dcterms:created xsi:type="dcterms:W3CDTF">2012-08-17T06:38:16Z</dcterms:created>
  <dcterms:modified xsi:type="dcterms:W3CDTF">2017-06-18T05:17:45Z</dcterms:modified>
</cp:coreProperties>
</file>